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" windowWidth="15480" windowHeight="9210" activeTab="2"/>
  </bookViews>
  <sheets>
    <sheet name="RELATOR " sheetId="9" r:id="rId1"/>
    <sheet name="REVISOR" sheetId="1" r:id="rId2"/>
    <sheet name="INCIDENTES" sheetId="5" r:id="rId3"/>
  </sheets>
  <calcPr calcId="145621"/>
</workbook>
</file>

<file path=xl/calcChain.xml><?xml version="1.0" encoding="utf-8"?>
<calcChain xmlns="http://schemas.openxmlformats.org/spreadsheetml/2006/main">
  <c r="I15" i="5" l="1"/>
  <c r="J20" i="1" l="1"/>
  <c r="J19" i="1" l="1"/>
  <c r="I13" i="5"/>
  <c r="J17" i="1" l="1"/>
  <c r="L19" i="9" l="1"/>
  <c r="B17" i="5" l="1"/>
  <c r="B22" i="1"/>
  <c r="B21" i="9"/>
  <c r="C17" i="5" l="1"/>
  <c r="F17" i="5"/>
  <c r="G17" i="5"/>
  <c r="H17" i="5"/>
  <c r="I16" i="5"/>
  <c r="J18" i="1"/>
  <c r="L20" i="9"/>
  <c r="I22" i="1"/>
  <c r="H22" i="1"/>
  <c r="G22" i="1"/>
  <c r="F22" i="1"/>
  <c r="E22" i="1"/>
  <c r="D22" i="1"/>
  <c r="C22" i="1"/>
  <c r="D21" i="9" l="1"/>
  <c r="K21" i="9" l="1"/>
  <c r="J21" i="9"/>
  <c r="I21" i="9"/>
  <c r="I14" i="5" l="1"/>
  <c r="I17" i="5" l="1"/>
  <c r="J21" i="1"/>
  <c r="L18" i="9" l="1"/>
  <c r="F21" i="9" l="1"/>
  <c r="D17" i="5" l="1"/>
  <c r="E17" i="5"/>
  <c r="J16" i="1"/>
  <c r="L17" i="9"/>
  <c r="H21" i="9" l="1"/>
  <c r="J15" i="1"/>
  <c r="G21" i="9" l="1"/>
  <c r="E21" i="9"/>
  <c r="C21" i="9"/>
  <c r="J22" i="1" l="1"/>
  <c r="L21" i="9" l="1"/>
</calcChain>
</file>

<file path=xl/sharedStrings.xml><?xml version="1.0" encoding="utf-8"?>
<sst xmlns="http://schemas.openxmlformats.org/spreadsheetml/2006/main" count="86" uniqueCount="56">
  <si>
    <t>ENTRADA</t>
  </si>
  <si>
    <t>SAÍDA</t>
  </si>
  <si>
    <t>JULGADOS</t>
  </si>
  <si>
    <t>POR DESIGNAÇÃO</t>
  </si>
  <si>
    <t>SAMOEL EVANGELISTA</t>
  </si>
  <si>
    <t>TOTAL</t>
  </si>
  <si>
    <t>DESEMBARGADORES</t>
  </si>
  <si>
    <t xml:space="preserve"> RELATÓRIO ESTATÍSTICO </t>
  </si>
  <si>
    <t>GERÊNCIA DE APOIO ÀS SESSÕES</t>
  </si>
  <si>
    <t xml:space="preserve"> CÂMARA CRIMINAL</t>
  </si>
  <si>
    <t>FRANCISCO DJALMA</t>
  </si>
  <si>
    <t xml:space="preserve">DISTRIBUIÇÃO  </t>
  </si>
  <si>
    <t>EXCLUSÃO DE REVISOR</t>
  </si>
  <si>
    <t>REDISTRIBUÍDOS POR IMPEDIMENTOS E OUTROS</t>
  </si>
  <si>
    <t xml:space="preserve">COLEGIADO </t>
  </si>
  <si>
    <t>INCLUSÃO DE REVISOR</t>
  </si>
  <si>
    <t>PEDRO RANZI</t>
  </si>
  <si>
    <t xml:space="preserve"> </t>
  </si>
  <si>
    <t>2. PRODUTIVIDADE / REVISOR</t>
  </si>
  <si>
    <t xml:space="preserve">ACERVO PENDENTE </t>
  </si>
  <si>
    <t>RESÍDUO</t>
  </si>
  <si>
    <t xml:space="preserve">MONOCRÁTICA </t>
  </si>
  <si>
    <t>Supervisora Administrativa</t>
  </si>
  <si>
    <t xml:space="preserve">FRANCISCO DJALMA </t>
  </si>
  <si>
    <t>MARIA PENHA</t>
  </si>
  <si>
    <t xml:space="preserve">RESÍDUO                </t>
  </si>
  <si>
    <t xml:space="preserve">REATIVADOS E RECONS. DE DECISÃO MONOCRÁTICA </t>
  </si>
  <si>
    <t xml:space="preserve">MONOCRÁTICAS </t>
  </si>
  <si>
    <t>1. PRODUTIVIDADE  / RELATOR</t>
  </si>
  <si>
    <t>REDISTRIBUÍDO</t>
  </si>
  <si>
    <t>REATIVADOS E RECONS. DE DECISÃO MONOCRÁTICA</t>
  </si>
  <si>
    <t xml:space="preserve">REDISTRIBUÍDO POR IMPEDIMENTO E OUTROS </t>
  </si>
  <si>
    <t>COLEGIADO</t>
  </si>
  <si>
    <t>MONOCRÁTICAS</t>
  </si>
  <si>
    <t xml:space="preserve">DISTRIBUÍDOS          </t>
  </si>
  <si>
    <t xml:space="preserve">REDISTRIBUÍDOS    </t>
  </si>
  <si>
    <t xml:space="preserve">3. INCIDENTES </t>
  </si>
  <si>
    <t>POR RELATORIA</t>
  </si>
  <si>
    <t>ACORDÃOS                      PUBLICADOS</t>
  </si>
  <si>
    <t xml:space="preserve">DISTRIBUÍDOS   </t>
  </si>
  <si>
    <t>DECISÕES INTERLOCUTÓRIAS</t>
  </si>
  <si>
    <t>Meta 1 "Julgar quantidade maior de processos de conhecimento do que  os distribuídos em 2016".</t>
  </si>
  <si>
    <t>Maria Lúcia Rodrigues Gabriel</t>
  </si>
  <si>
    <t>REDISTRIBUÍDOS</t>
  </si>
  <si>
    <t>ELCIO MENDES</t>
  </si>
  <si>
    <t>ElCIO MENDES</t>
  </si>
  <si>
    <t>EVA EVANGELISTA</t>
  </si>
  <si>
    <t>CEZARINTE ANGELIM</t>
  </si>
  <si>
    <t xml:space="preserve">                        ESTADO DO ACRE</t>
  </si>
  <si>
    <t xml:space="preserve">                        PODER JUDICIÁRIO</t>
  </si>
  <si>
    <t xml:space="preserve">                        TRIBUNAL DE JUSTIÇA</t>
  </si>
  <si>
    <t>PERÍODO DE REFERÊNCIA - 1º A 30 DE NOVEMBRO DE 2017</t>
  </si>
  <si>
    <t xml:space="preserve">REDISTRIBUÍDOS POR IMPEDIMENTOS, SUSPEIÇÃO E OUTROS      </t>
  </si>
  <si>
    <t>Rio Branco-Ac, 5 de dezembro de 2017.</t>
  </si>
  <si>
    <r>
      <t>Desembargador</t>
    </r>
    <r>
      <rPr>
        <b/>
        <sz val="10"/>
        <color theme="1"/>
        <rFont val="Arial Narrow"/>
        <family val="2"/>
      </rPr>
      <t xml:space="preserve"> Pedro Ranzi</t>
    </r>
  </si>
  <si>
    <t>Presidente, em exercício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</si>
</sst>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2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1"/>
      <name val="DejaVu Sans Condensed"/>
      <family val="2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parajita"/>
      <family val="2"/>
    </font>
    <font>
      <sz val="11"/>
      <color theme="1"/>
      <name val="Aparajita"/>
      <family val="2"/>
    </font>
    <font>
      <sz val="10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z val="9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5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</cellStyleXfs>
  <cellXfs count="91">
    <xf numFmtId="0" fontId="0" fillId="0" borderId="0" xfId="0"/>
    <xf numFmtId="0" fontId="0" fillId="0" borderId="0" xfId="0" applyAlignment="1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9" fillId="0" borderId="0" xfId="0" applyFont="1" applyBorder="1" applyAlignment="1"/>
    <xf numFmtId="0" fontId="10" fillId="0" borderId="0" xfId="0" applyFont="1" applyBorder="1" applyAlignment="1"/>
    <xf numFmtId="0" fontId="8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11" fillId="0" borderId="0" xfId="0" applyFont="1" applyAlignment="1"/>
    <xf numFmtId="0" fontId="4" fillId="0" borderId="6" xfId="0" applyFont="1" applyBorder="1" applyAlignment="1">
      <alignment vertical="center"/>
    </xf>
    <xf numFmtId="0" fontId="2" fillId="0" borderId="6" xfId="0" applyFont="1" applyBorder="1" applyAlignment="1"/>
    <xf numFmtId="0" fontId="3" fillId="0" borderId="6" xfId="0" applyFont="1" applyBorder="1" applyAlignment="1">
      <alignment vertical="center"/>
    </xf>
    <xf numFmtId="0" fontId="14" fillId="0" borderId="0" xfId="0" applyFont="1"/>
    <xf numFmtId="0" fontId="13" fillId="0" borderId="0" xfId="0" applyFont="1" applyBorder="1" applyAlignment="1">
      <alignment vertical="center"/>
    </xf>
    <xf numFmtId="0" fontId="22" fillId="2" borderId="1" xfId="3" applyFont="1" applyFill="1" applyBorder="1" applyAlignment="1">
      <alignment vertical="center"/>
    </xf>
    <xf numFmtId="0" fontId="22" fillId="2" borderId="1" xfId="2" applyFont="1" applyFill="1" applyBorder="1" applyAlignment="1">
      <alignment vertical="center"/>
    </xf>
    <xf numFmtId="0" fontId="16" fillId="7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24" fillId="0" borderId="0" xfId="0" applyFont="1"/>
    <xf numFmtId="0" fontId="25" fillId="8" borderId="1" xfId="3" applyFont="1" applyFill="1" applyBorder="1" applyAlignment="1">
      <alignment horizontal="right" vertical="center"/>
    </xf>
    <xf numFmtId="0" fontId="26" fillId="2" borderId="1" xfId="3" applyFont="1" applyFill="1" applyBorder="1" applyAlignment="1">
      <alignment horizontal="right" vertical="center"/>
    </xf>
    <xf numFmtId="0" fontId="25" fillId="8" borderId="1" xfId="0" applyFont="1" applyFill="1" applyBorder="1" applyAlignment="1">
      <alignment horizontal="right" vertical="center"/>
    </xf>
    <xf numFmtId="0" fontId="25" fillId="8" borderId="1" xfId="2" applyFont="1" applyFill="1" applyBorder="1" applyAlignment="1">
      <alignment horizontal="right" vertical="center"/>
    </xf>
    <xf numFmtId="0" fontId="26" fillId="2" borderId="1" xfId="2" applyFont="1" applyFill="1" applyBorder="1" applyAlignment="1">
      <alignment horizontal="right" vertical="center"/>
    </xf>
    <xf numFmtId="3" fontId="25" fillId="8" borderId="1" xfId="1" applyNumberFormat="1" applyFont="1" applyFill="1" applyBorder="1" applyAlignment="1">
      <alignment horizontal="right" vertical="center"/>
    </xf>
    <xf numFmtId="0" fontId="25" fillId="8" borderId="1" xfId="1" applyFont="1" applyFill="1" applyBorder="1" applyAlignment="1">
      <alignment horizontal="right" vertical="center"/>
    </xf>
    <xf numFmtId="0" fontId="18" fillId="8" borderId="1" xfId="0" applyFont="1" applyFill="1" applyBorder="1"/>
    <xf numFmtId="0" fontId="19" fillId="0" borderId="1" xfId="0" applyFont="1" applyBorder="1"/>
    <xf numFmtId="0" fontId="19" fillId="2" borderId="1" xfId="0" applyFont="1" applyFill="1" applyBorder="1"/>
    <xf numFmtId="0" fontId="18" fillId="8" borderId="1" xfId="0" applyFont="1" applyFill="1" applyBorder="1" applyAlignment="1">
      <alignment horizontal="right"/>
    </xf>
    <xf numFmtId="0" fontId="15" fillId="0" borderId="0" xfId="0" applyFont="1" applyBorder="1" applyAlignment="1">
      <alignment horizontal="left"/>
    </xf>
    <xf numFmtId="0" fontId="15" fillId="0" borderId="0" xfId="0" applyFont="1"/>
    <xf numFmtId="0" fontId="15" fillId="0" borderId="6" xfId="0" applyFont="1" applyBorder="1" applyAlignment="1"/>
    <xf numFmtId="3" fontId="25" fillId="8" borderId="1" xfId="3" applyNumberFormat="1" applyFont="1" applyFill="1" applyBorder="1" applyAlignment="1">
      <alignment horizontal="right" vertical="center"/>
    </xf>
    <xf numFmtId="0" fontId="26" fillId="0" borderId="1" xfId="3" applyFont="1" applyFill="1" applyBorder="1" applyAlignment="1">
      <alignment horizontal="right" vertical="center"/>
    </xf>
    <xf numFmtId="164" fontId="25" fillId="8" borderId="1" xfId="0" applyNumberFormat="1" applyFont="1" applyFill="1" applyBorder="1" applyAlignment="1">
      <alignment horizontal="right" vertical="center"/>
    </xf>
    <xf numFmtId="0" fontId="26" fillId="0" borderId="1" xfId="2" applyFont="1" applyFill="1" applyBorder="1" applyAlignment="1">
      <alignment horizontal="right" vertical="center"/>
    </xf>
    <xf numFmtId="0" fontId="25" fillId="2" borderId="1" xfId="3" applyFont="1" applyFill="1" applyBorder="1" applyAlignment="1">
      <alignment vertical="center"/>
    </xf>
    <xf numFmtId="0" fontId="25" fillId="2" borderId="1" xfId="2" applyFont="1" applyFill="1" applyBorder="1" applyAlignment="1">
      <alignment vertical="center"/>
    </xf>
    <xf numFmtId="0" fontId="25" fillId="2" borderId="1" xfId="0" applyFont="1" applyFill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20" fillId="7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20" fillId="7" borderId="1" xfId="0" applyFont="1" applyFill="1" applyBorder="1" applyAlignment="1">
      <alignment horizontal="center" vertical="center"/>
    </xf>
    <xf numFmtId="0" fontId="21" fillId="7" borderId="1" xfId="0" applyFont="1" applyFill="1" applyBorder="1"/>
    <xf numFmtId="0" fontId="16" fillId="7" borderId="1" xfId="0" applyFont="1" applyFill="1" applyBorder="1" applyAlignment="1">
      <alignment horizontal="center" vertical="center" wrapText="1"/>
    </xf>
    <xf numFmtId="0" fontId="17" fillId="7" borderId="1" xfId="0" applyFont="1" applyFill="1" applyBorder="1"/>
    <xf numFmtId="0" fontId="20" fillId="7" borderId="4" xfId="0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 wrapText="1"/>
    </xf>
    <xf numFmtId="0" fontId="20" fillId="7" borderId="5" xfId="0" applyFont="1" applyFill="1" applyBorder="1" applyAlignment="1">
      <alignment horizontal="center" vertical="center" wrapText="1"/>
    </xf>
    <xf numFmtId="0" fontId="20" fillId="7" borderId="12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 wrapText="1"/>
    </xf>
    <xf numFmtId="0" fontId="20" fillId="7" borderId="11" xfId="0" applyFont="1" applyFill="1" applyBorder="1" applyAlignment="1">
      <alignment horizontal="center" vertical="center" wrapText="1"/>
    </xf>
    <xf numFmtId="0" fontId="20" fillId="7" borderId="12" xfId="0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16" fillId="7" borderId="9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/>
    </xf>
    <xf numFmtId="0" fontId="18" fillId="7" borderId="7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16" fillId="7" borderId="4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8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</cellXfs>
  <cellStyles count="4">
    <cellStyle name="40% - Ênfase1" xfId="1" builtinId="31"/>
    <cellStyle name="Ênfase2" xfId="2" builtinId="33"/>
    <cellStyle name="Ênfase3" xfId="3" builtinId="37"/>
    <cellStyle name="Normal" xfId="0" builtinId="0"/>
  </cellStyles>
  <dxfs count="0"/>
  <tableStyles count="0" defaultTableStyle="TableStyleMedium9" defaultPivotStyle="PivotStyleLight16"/>
  <colors>
    <mruColors>
      <color rgb="FFFF9966"/>
      <color rgb="FFFFFF99"/>
      <color rgb="FF7A983E"/>
      <color rgb="FF000000"/>
      <color rgb="FFFF0000"/>
      <color rgb="FF74913B"/>
      <color rgb="FFFF66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160020</xdr:rowOff>
    </xdr:from>
    <xdr:to>
      <xdr:col>0</xdr:col>
      <xdr:colOff>608371</xdr:colOff>
      <xdr:row>4</xdr:row>
      <xdr:rowOff>38100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0020"/>
          <a:ext cx="570271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160020</xdr:rowOff>
    </xdr:from>
    <xdr:to>
      <xdr:col>0</xdr:col>
      <xdr:colOff>608371</xdr:colOff>
      <xdr:row>5</xdr:row>
      <xdr:rowOff>38100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42900"/>
          <a:ext cx="570271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160020</xdr:rowOff>
    </xdr:from>
    <xdr:to>
      <xdr:col>0</xdr:col>
      <xdr:colOff>608371</xdr:colOff>
      <xdr:row>4</xdr:row>
      <xdr:rowOff>38100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42900"/>
          <a:ext cx="570271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view="pageLayout" zoomScaleNormal="100" workbookViewId="0">
      <selection activeCell="G17" sqref="G17"/>
    </sheetView>
  </sheetViews>
  <sheetFormatPr defaultRowHeight="15"/>
  <cols>
    <col min="1" max="1" width="17.140625" customWidth="1"/>
    <col min="2" max="2" width="8.28515625" customWidth="1"/>
    <col min="3" max="3" width="10.42578125" customWidth="1"/>
    <col min="4" max="4" width="12.42578125" customWidth="1"/>
    <col min="5" max="5" width="11.140625" customWidth="1"/>
    <col min="6" max="6" width="13.28515625" customWidth="1"/>
    <col min="7" max="7" width="8.7109375" customWidth="1"/>
    <col min="8" max="8" width="11.28515625" customWidth="1"/>
    <col min="9" max="9" width="8.7109375" customWidth="1"/>
    <col min="10" max="10" width="9.85546875" customWidth="1"/>
    <col min="11" max="11" width="13.5703125" customWidth="1"/>
    <col min="12" max="12" width="8.425781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>
      <c r="A2" s="1" t="s">
        <v>48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>
      <c r="A3" s="1" t="s">
        <v>49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6">
      <c r="A4" s="1" t="s">
        <v>50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6" ht="18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4"/>
    </row>
    <row r="7" spans="1:16" ht="15" customHeight="1">
      <c r="A7" s="51" t="s">
        <v>8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7"/>
    </row>
    <row r="8" spans="1:16" ht="15" customHeight="1">
      <c r="A8" s="52" t="s">
        <v>9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8"/>
    </row>
    <row r="9" spans="1:16" ht="15" customHeight="1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3"/>
    </row>
    <row r="10" spans="1:16" ht="15" customHeight="1">
      <c r="A10" s="53" t="s">
        <v>7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"/>
      <c r="N10" s="5"/>
      <c r="O10" s="5"/>
      <c r="P10" s="5"/>
    </row>
    <row r="11" spans="1:16" ht="15" customHeight="1">
      <c r="A11" s="53" t="s">
        <v>51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6"/>
      <c r="N11" s="6"/>
      <c r="O11" s="6"/>
      <c r="P11" s="6"/>
    </row>
    <row r="12" spans="1:16">
      <c r="A12" s="50" t="s">
        <v>28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</row>
    <row r="13" spans="1:16" ht="19.7" customHeight="1">
      <c r="A13" s="54" t="s">
        <v>6</v>
      </c>
      <c r="B13" s="58" t="s">
        <v>25</v>
      </c>
      <c r="C13" s="54" t="s">
        <v>0</v>
      </c>
      <c r="D13" s="54"/>
      <c r="E13" s="54"/>
      <c r="F13" s="54" t="s">
        <v>1</v>
      </c>
      <c r="G13" s="54"/>
      <c r="H13" s="54"/>
      <c r="I13" s="61" t="s">
        <v>38</v>
      </c>
      <c r="J13" s="62"/>
      <c r="K13" s="58" t="s">
        <v>40</v>
      </c>
      <c r="L13" s="56" t="s">
        <v>19</v>
      </c>
    </row>
    <row r="14" spans="1:16" ht="19.7" customHeight="1">
      <c r="A14" s="55"/>
      <c r="B14" s="60"/>
      <c r="C14" s="58" t="s">
        <v>39</v>
      </c>
      <c r="D14" s="58" t="s">
        <v>43</v>
      </c>
      <c r="E14" s="58" t="s">
        <v>26</v>
      </c>
      <c r="F14" s="58" t="s">
        <v>52</v>
      </c>
      <c r="G14" s="65" t="s">
        <v>2</v>
      </c>
      <c r="H14" s="66"/>
      <c r="I14" s="63"/>
      <c r="J14" s="64"/>
      <c r="K14" s="60"/>
      <c r="L14" s="57"/>
    </row>
    <row r="15" spans="1:16" ht="19.7" customHeight="1">
      <c r="A15" s="55"/>
      <c r="B15" s="60"/>
      <c r="C15" s="60"/>
      <c r="D15" s="60"/>
      <c r="E15" s="60"/>
      <c r="F15" s="60"/>
      <c r="G15" s="67"/>
      <c r="H15" s="68"/>
      <c r="I15" s="58" t="s">
        <v>37</v>
      </c>
      <c r="J15" s="58" t="s">
        <v>3</v>
      </c>
      <c r="K15" s="60"/>
      <c r="L15" s="57"/>
    </row>
    <row r="16" spans="1:16" ht="36.75" customHeight="1">
      <c r="A16" s="55"/>
      <c r="B16" s="59"/>
      <c r="C16" s="59"/>
      <c r="D16" s="59"/>
      <c r="E16" s="59"/>
      <c r="F16" s="59"/>
      <c r="G16" s="46" t="s">
        <v>14</v>
      </c>
      <c r="H16" s="46" t="s">
        <v>27</v>
      </c>
      <c r="I16" s="59"/>
      <c r="J16" s="59"/>
      <c r="K16" s="59"/>
      <c r="L16" s="57"/>
    </row>
    <row r="17" spans="1:12" s="2" customFormat="1" ht="20.100000000000001" customHeight="1">
      <c r="A17" s="17" t="s">
        <v>4</v>
      </c>
      <c r="B17" s="25">
        <v>114</v>
      </c>
      <c r="C17" s="39">
        <v>38</v>
      </c>
      <c r="D17" s="39">
        <v>3</v>
      </c>
      <c r="E17" s="26">
        <v>3</v>
      </c>
      <c r="F17" s="26">
        <v>3</v>
      </c>
      <c r="G17" s="26">
        <v>60</v>
      </c>
      <c r="H17" s="26">
        <v>4</v>
      </c>
      <c r="I17" s="26">
        <v>101</v>
      </c>
      <c r="J17" s="26">
        <v>0</v>
      </c>
      <c r="K17" s="26">
        <v>9</v>
      </c>
      <c r="L17" s="38">
        <f>SUM(B17:E17)-SUM(F17:H17)</f>
        <v>91</v>
      </c>
    </row>
    <row r="18" spans="1:12" s="2" customFormat="1" ht="20.100000000000001" customHeight="1">
      <c r="A18" s="40" t="s">
        <v>16</v>
      </c>
      <c r="B18" s="36">
        <v>151</v>
      </c>
      <c r="C18" s="37">
        <v>49</v>
      </c>
      <c r="D18" s="37">
        <v>2</v>
      </c>
      <c r="E18" s="23">
        <v>0</v>
      </c>
      <c r="F18" s="23">
        <v>13</v>
      </c>
      <c r="G18" s="23">
        <v>52</v>
      </c>
      <c r="H18" s="23">
        <v>1</v>
      </c>
      <c r="I18" s="23">
        <v>99</v>
      </c>
      <c r="J18" s="23">
        <v>0</v>
      </c>
      <c r="K18" s="23">
        <v>17</v>
      </c>
      <c r="L18" s="38">
        <f>SUM(B18:E18)-SUM(F18:H18)</f>
        <v>136</v>
      </c>
    </row>
    <row r="19" spans="1:12" s="2" customFormat="1" ht="20.100000000000001" customHeight="1">
      <c r="A19" s="40" t="s">
        <v>44</v>
      </c>
      <c r="B19" s="36">
        <v>110</v>
      </c>
      <c r="C19" s="37">
        <v>44</v>
      </c>
      <c r="D19" s="37">
        <v>12</v>
      </c>
      <c r="E19" s="23">
        <v>2</v>
      </c>
      <c r="F19" s="23">
        <v>4</v>
      </c>
      <c r="G19" s="23">
        <v>94</v>
      </c>
      <c r="H19" s="23">
        <v>1</v>
      </c>
      <c r="I19" s="23">
        <v>75</v>
      </c>
      <c r="J19" s="23">
        <v>2</v>
      </c>
      <c r="K19" s="23">
        <v>19</v>
      </c>
      <c r="L19" s="38">
        <f>SUM(B19:E19)-SUM(F19:H19)</f>
        <v>69</v>
      </c>
    </row>
    <row r="20" spans="1:12" s="2" customFormat="1" ht="20.100000000000001" customHeight="1">
      <c r="A20" s="16" t="s">
        <v>23</v>
      </c>
      <c r="B20" s="36">
        <v>74</v>
      </c>
      <c r="C20" s="37">
        <v>0</v>
      </c>
      <c r="D20" s="37">
        <v>0</v>
      </c>
      <c r="E20" s="23">
        <v>1</v>
      </c>
      <c r="F20" s="23">
        <v>0</v>
      </c>
      <c r="G20" s="23">
        <v>13</v>
      </c>
      <c r="H20" s="23">
        <v>0</v>
      </c>
      <c r="I20" s="23">
        <v>79</v>
      </c>
      <c r="J20" s="23">
        <v>4</v>
      </c>
      <c r="K20" s="23">
        <v>1</v>
      </c>
      <c r="L20" s="38">
        <f>SUM(B20:E20)-SUM(F20:H20)</f>
        <v>62</v>
      </c>
    </row>
    <row r="21" spans="1:12" s="2" customFormat="1" ht="20.100000000000001" customHeight="1">
      <c r="A21" s="42" t="s">
        <v>5</v>
      </c>
      <c r="B21" s="28">
        <f t="shared" ref="B21:L21" si="0">SUM(B17:B20)</f>
        <v>449</v>
      </c>
      <c r="C21" s="28">
        <f t="shared" si="0"/>
        <v>131</v>
      </c>
      <c r="D21" s="28">
        <f t="shared" si="0"/>
        <v>17</v>
      </c>
      <c r="E21" s="28">
        <f t="shared" si="0"/>
        <v>6</v>
      </c>
      <c r="F21" s="28">
        <f t="shared" si="0"/>
        <v>20</v>
      </c>
      <c r="G21" s="28">
        <f t="shared" si="0"/>
        <v>219</v>
      </c>
      <c r="H21" s="28">
        <f t="shared" si="0"/>
        <v>6</v>
      </c>
      <c r="I21" s="28">
        <f t="shared" si="0"/>
        <v>354</v>
      </c>
      <c r="J21" s="28">
        <f t="shared" si="0"/>
        <v>6</v>
      </c>
      <c r="K21" s="28">
        <f t="shared" si="0"/>
        <v>46</v>
      </c>
      <c r="L21" s="27">
        <f t="shared" si="0"/>
        <v>358</v>
      </c>
    </row>
    <row r="22" spans="1:12">
      <c r="A22" s="13" t="s">
        <v>41</v>
      </c>
      <c r="B22" s="13"/>
      <c r="C22" s="13"/>
      <c r="D22" s="13"/>
      <c r="E22" s="13"/>
      <c r="F22" s="13"/>
      <c r="G22" s="12"/>
      <c r="H22" s="12"/>
      <c r="I22" s="12"/>
      <c r="J22" s="12"/>
      <c r="K22" s="12"/>
      <c r="L22" s="12"/>
    </row>
    <row r="23" spans="1:12">
      <c r="A23" s="48"/>
      <c r="B23" s="49"/>
      <c r="C23" s="49"/>
      <c r="D23" s="49"/>
      <c r="E23" s="49"/>
    </row>
    <row r="24" spans="1:12">
      <c r="A24" s="47"/>
      <c r="B24" s="47"/>
      <c r="C24" s="47"/>
      <c r="D24" s="47"/>
      <c r="E24" s="47"/>
      <c r="F24" s="47"/>
    </row>
    <row r="25" spans="1:12">
      <c r="A25" s="10"/>
      <c r="B25" s="10"/>
      <c r="C25" s="10"/>
      <c r="D25" s="10"/>
      <c r="E25" s="10"/>
      <c r="F25" s="10"/>
    </row>
    <row r="26" spans="1:12">
      <c r="L26" s="1"/>
    </row>
  </sheetData>
  <mergeCells count="21">
    <mergeCell ref="E14:E16"/>
    <mergeCell ref="G14:H15"/>
    <mergeCell ref="F14:F16"/>
    <mergeCell ref="B13:B16"/>
    <mergeCell ref="C14:C16"/>
    <mergeCell ref="A24:F24"/>
    <mergeCell ref="A23:E23"/>
    <mergeCell ref="A12:L12"/>
    <mergeCell ref="A7:L7"/>
    <mergeCell ref="A8:L8"/>
    <mergeCell ref="A10:L10"/>
    <mergeCell ref="A11:L11"/>
    <mergeCell ref="A13:A16"/>
    <mergeCell ref="C13:E13"/>
    <mergeCell ref="F13:H13"/>
    <mergeCell ref="L13:L16"/>
    <mergeCell ref="I15:I16"/>
    <mergeCell ref="J15:J16"/>
    <mergeCell ref="K13:K16"/>
    <mergeCell ref="I13:J14"/>
    <mergeCell ref="D14:D16"/>
  </mergeCells>
  <printOptions horizontalCentered="1" verticalCentered="1"/>
  <pageMargins left="0.19685039370078741" right="0.19685039370078741" top="0.35433070866141736" bottom="0.55118110236220474" header="0.31496062992125984" footer="0.31496062992125984"/>
  <pageSetup paperSize="9" scale="95" orientation="landscape" r:id="rId1"/>
  <headerFooter>
    <oddFooter>&amp;C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view="pageLayout" zoomScaleNormal="100" workbookViewId="0">
      <selection activeCell="H29" sqref="H29"/>
    </sheetView>
  </sheetViews>
  <sheetFormatPr defaultRowHeight="15"/>
  <cols>
    <col min="1" max="1" width="18.140625" customWidth="1"/>
    <col min="2" max="2" width="10.85546875" customWidth="1"/>
    <col min="3" max="3" width="11.42578125" customWidth="1"/>
    <col min="4" max="4" width="12.7109375" customWidth="1"/>
    <col min="5" max="5" width="12.140625" customWidth="1"/>
    <col min="6" max="6" width="11.85546875" customWidth="1"/>
    <col min="7" max="7" width="15.42578125" customWidth="1"/>
    <col min="8" max="8" width="10.42578125" customWidth="1"/>
    <col min="9" max="9" width="13.7109375" customWidth="1"/>
    <col min="10" max="10" width="11.5703125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>
      <c r="A3" s="1" t="s">
        <v>48</v>
      </c>
      <c r="B3" s="1"/>
      <c r="C3" s="1"/>
      <c r="D3" s="1"/>
      <c r="E3" s="1"/>
      <c r="F3" s="1"/>
      <c r="G3" s="1"/>
      <c r="H3" s="1"/>
      <c r="I3" s="1"/>
      <c r="J3" s="1"/>
    </row>
    <row r="4" spans="1:11">
      <c r="A4" s="1" t="s">
        <v>49</v>
      </c>
      <c r="B4" s="1"/>
      <c r="C4" s="1"/>
      <c r="D4" s="1"/>
      <c r="E4" s="1"/>
      <c r="F4" s="1"/>
      <c r="G4" s="1"/>
      <c r="H4" s="1"/>
      <c r="I4" s="1"/>
      <c r="J4" s="1"/>
    </row>
    <row r="5" spans="1:11">
      <c r="A5" s="1" t="s">
        <v>50</v>
      </c>
      <c r="B5" s="1"/>
      <c r="C5" s="1"/>
      <c r="D5" s="1"/>
      <c r="E5" s="1"/>
      <c r="F5" s="1"/>
      <c r="G5" s="1"/>
      <c r="H5" s="1"/>
      <c r="I5" s="1"/>
      <c r="J5" s="1"/>
    </row>
    <row r="6" spans="1:11" ht="18" customHeight="1">
      <c r="A6" s="1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customHeight="1">
      <c r="A7" s="51" t="s">
        <v>8</v>
      </c>
      <c r="B7" s="51"/>
      <c r="C7" s="51"/>
      <c r="D7" s="51"/>
      <c r="E7" s="51"/>
      <c r="F7" s="51"/>
      <c r="G7" s="51"/>
      <c r="H7" s="51"/>
      <c r="I7" s="51"/>
      <c r="J7" s="51"/>
      <c r="K7" s="7"/>
    </row>
    <row r="8" spans="1:11" ht="15" customHeight="1">
      <c r="A8" s="52" t="s">
        <v>9</v>
      </c>
      <c r="B8" s="52"/>
      <c r="C8" s="52"/>
      <c r="D8" s="52"/>
      <c r="E8" s="52"/>
      <c r="F8" s="52"/>
      <c r="G8" s="52"/>
      <c r="H8" s="52"/>
      <c r="I8" s="52"/>
      <c r="J8" s="52"/>
      <c r="K8" s="8"/>
    </row>
    <row r="9" spans="1:11" ht="15" customHeight="1">
      <c r="A9" s="44"/>
      <c r="B9" s="44"/>
      <c r="C9" s="44"/>
      <c r="D9" s="44"/>
      <c r="E9" s="44"/>
      <c r="F9" s="44"/>
      <c r="G9" s="44"/>
      <c r="H9" s="44"/>
      <c r="I9" s="44"/>
      <c r="J9" s="44"/>
      <c r="K9" s="8"/>
    </row>
    <row r="10" spans="1:11">
      <c r="A10" s="50" t="s">
        <v>18</v>
      </c>
      <c r="B10" s="50"/>
      <c r="C10" s="50"/>
      <c r="D10" s="50"/>
      <c r="E10" s="50"/>
      <c r="F10" s="50"/>
      <c r="G10" s="50"/>
      <c r="H10" s="50"/>
      <c r="I10" s="50"/>
      <c r="J10" s="50"/>
    </row>
    <row r="11" spans="1:11" ht="24" customHeight="1">
      <c r="A11" s="77" t="s">
        <v>6</v>
      </c>
      <c r="B11" s="56" t="s">
        <v>20</v>
      </c>
      <c r="C11" s="73" t="s">
        <v>0</v>
      </c>
      <c r="D11" s="73"/>
      <c r="E11" s="73"/>
      <c r="F11" s="74" t="s">
        <v>1</v>
      </c>
      <c r="G11" s="75"/>
      <c r="H11" s="75"/>
      <c r="I11" s="76"/>
      <c r="J11" s="56" t="s">
        <v>19</v>
      </c>
    </row>
    <row r="12" spans="1:11" ht="24" customHeight="1">
      <c r="A12" s="77"/>
      <c r="B12" s="56"/>
      <c r="C12" s="78" t="s">
        <v>11</v>
      </c>
      <c r="D12" s="78" t="s">
        <v>29</v>
      </c>
      <c r="E12" s="56" t="s">
        <v>15</v>
      </c>
      <c r="F12" s="78" t="s">
        <v>12</v>
      </c>
      <c r="G12" s="70" t="s">
        <v>13</v>
      </c>
      <c r="H12" s="73" t="s">
        <v>2</v>
      </c>
      <c r="I12" s="73"/>
      <c r="J12" s="56"/>
    </row>
    <row r="13" spans="1:11" ht="28.35" customHeight="1">
      <c r="A13" s="57"/>
      <c r="B13" s="57"/>
      <c r="C13" s="79"/>
      <c r="D13" s="79"/>
      <c r="E13" s="56"/>
      <c r="F13" s="79"/>
      <c r="G13" s="71"/>
      <c r="H13" s="73"/>
      <c r="I13" s="73"/>
      <c r="J13" s="57"/>
    </row>
    <row r="14" spans="1:11" ht="19.5" customHeight="1">
      <c r="A14" s="57"/>
      <c r="B14" s="57"/>
      <c r="C14" s="80"/>
      <c r="D14" s="80"/>
      <c r="E14" s="56"/>
      <c r="F14" s="80"/>
      <c r="G14" s="72"/>
      <c r="H14" s="18" t="s">
        <v>14</v>
      </c>
      <c r="I14" s="18" t="s">
        <v>21</v>
      </c>
      <c r="J14" s="57"/>
    </row>
    <row r="15" spans="1:11" s="2" customFormat="1" ht="20.100000000000001" customHeight="1">
      <c r="A15" s="41" t="s">
        <v>4</v>
      </c>
      <c r="B15" s="25">
        <v>120</v>
      </c>
      <c r="C15" s="26">
        <v>21</v>
      </c>
      <c r="D15" s="26">
        <v>0</v>
      </c>
      <c r="E15" s="26">
        <v>1</v>
      </c>
      <c r="F15" s="26">
        <v>0</v>
      </c>
      <c r="G15" s="26">
        <v>0</v>
      </c>
      <c r="H15" s="26">
        <v>78</v>
      </c>
      <c r="I15" s="26">
        <v>0</v>
      </c>
      <c r="J15" s="24">
        <f t="shared" ref="J15:J21" si="0">SUM(B15:E15)-SUM(F15:I15)</f>
        <v>64</v>
      </c>
    </row>
    <row r="16" spans="1:11" s="2" customFormat="1" ht="20.100000000000001" customHeight="1">
      <c r="A16" s="41" t="s">
        <v>16</v>
      </c>
      <c r="B16" s="25">
        <v>111</v>
      </c>
      <c r="C16" s="26">
        <v>24</v>
      </c>
      <c r="D16" s="26">
        <v>0</v>
      </c>
      <c r="E16" s="26">
        <v>1</v>
      </c>
      <c r="F16" s="26">
        <v>0</v>
      </c>
      <c r="G16" s="26">
        <v>0</v>
      </c>
      <c r="H16" s="26">
        <v>35</v>
      </c>
      <c r="I16" s="26">
        <v>1</v>
      </c>
      <c r="J16" s="24">
        <f t="shared" si="0"/>
        <v>100</v>
      </c>
    </row>
    <row r="17" spans="1:10" s="2" customFormat="1" ht="20.100000000000001" customHeight="1">
      <c r="A17" s="41" t="s">
        <v>45</v>
      </c>
      <c r="B17" s="25">
        <v>67</v>
      </c>
      <c r="C17" s="26">
        <v>22</v>
      </c>
      <c r="D17" s="26">
        <v>0</v>
      </c>
      <c r="E17" s="26">
        <v>0</v>
      </c>
      <c r="F17" s="26">
        <v>0</v>
      </c>
      <c r="G17" s="26">
        <v>0</v>
      </c>
      <c r="H17" s="26">
        <v>19</v>
      </c>
      <c r="I17" s="26">
        <v>0</v>
      </c>
      <c r="J17" s="24">
        <f t="shared" si="0"/>
        <v>70</v>
      </c>
    </row>
    <row r="18" spans="1:10" s="2" customFormat="1" ht="20.100000000000001" customHeight="1">
      <c r="A18" s="40" t="s">
        <v>10</v>
      </c>
      <c r="B18" s="22">
        <v>64</v>
      </c>
      <c r="C18" s="23">
        <v>1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4">
        <f t="shared" ref="J18:J20" si="1">SUM(B18:E18)-SUM(F18:I18)</f>
        <v>65</v>
      </c>
    </row>
    <row r="19" spans="1:10" s="2" customFormat="1" ht="20.100000000000001" customHeight="1">
      <c r="A19" s="40" t="s">
        <v>46</v>
      </c>
      <c r="B19" s="22">
        <v>1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1</v>
      </c>
      <c r="I19" s="23">
        <v>0</v>
      </c>
      <c r="J19" s="24">
        <f t="shared" si="1"/>
        <v>0</v>
      </c>
    </row>
    <row r="20" spans="1:10" s="2" customFormat="1" ht="20.100000000000001" customHeight="1">
      <c r="A20" s="40" t="s">
        <v>47</v>
      </c>
      <c r="B20" s="22">
        <v>1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1</v>
      </c>
      <c r="I20" s="23">
        <v>0</v>
      </c>
      <c r="J20" s="24">
        <f t="shared" si="1"/>
        <v>0</v>
      </c>
    </row>
    <row r="21" spans="1:10" s="2" customFormat="1" ht="20.100000000000001" customHeight="1">
      <c r="A21" s="41" t="s">
        <v>24</v>
      </c>
      <c r="B21" s="25">
        <v>1</v>
      </c>
      <c r="C21" s="26">
        <v>0</v>
      </c>
      <c r="D21" s="26">
        <v>0</v>
      </c>
      <c r="E21" s="26">
        <v>0</v>
      </c>
      <c r="F21" s="26">
        <v>0</v>
      </c>
      <c r="G21" s="26">
        <v>1</v>
      </c>
      <c r="H21" s="26">
        <v>0</v>
      </c>
      <c r="I21" s="26">
        <v>0</v>
      </c>
      <c r="J21" s="24">
        <f t="shared" si="0"/>
        <v>0</v>
      </c>
    </row>
    <row r="22" spans="1:10" s="2" customFormat="1" ht="20.100000000000001" customHeight="1">
      <c r="A22" s="42" t="s">
        <v>5</v>
      </c>
      <c r="B22" s="28">
        <f t="shared" ref="B22:J22" si="2">SUM(B15:B21)</f>
        <v>365</v>
      </c>
      <c r="C22" s="28">
        <f t="shared" si="2"/>
        <v>68</v>
      </c>
      <c r="D22" s="28">
        <f t="shared" si="2"/>
        <v>0</v>
      </c>
      <c r="E22" s="28">
        <f t="shared" si="2"/>
        <v>2</v>
      </c>
      <c r="F22" s="28">
        <f t="shared" si="2"/>
        <v>0</v>
      </c>
      <c r="G22" s="28">
        <f t="shared" si="2"/>
        <v>1</v>
      </c>
      <c r="H22" s="28">
        <f t="shared" si="2"/>
        <v>134</v>
      </c>
      <c r="I22" s="28">
        <f t="shared" si="2"/>
        <v>1</v>
      </c>
      <c r="J22" s="27">
        <f t="shared" si="2"/>
        <v>299</v>
      </c>
    </row>
    <row r="23" spans="1:10">
      <c r="A23" s="69"/>
      <c r="B23" s="69"/>
      <c r="C23" s="69"/>
      <c r="D23" s="69"/>
      <c r="E23" s="69"/>
      <c r="F23" s="69"/>
      <c r="G23" s="69"/>
      <c r="H23" s="69"/>
      <c r="I23" s="69"/>
      <c r="J23" s="11"/>
    </row>
    <row r="25" spans="1:10">
      <c r="A25" s="9"/>
    </row>
    <row r="26" spans="1:10">
      <c r="E26" t="s">
        <v>17</v>
      </c>
    </row>
    <row r="28" spans="1:10">
      <c r="J28" s="1"/>
    </row>
  </sheetData>
  <mergeCells count="15">
    <mergeCell ref="A23:I23"/>
    <mergeCell ref="E12:E14"/>
    <mergeCell ref="A7:J7"/>
    <mergeCell ref="A8:J8"/>
    <mergeCell ref="G12:G14"/>
    <mergeCell ref="H12:I13"/>
    <mergeCell ref="F11:I11"/>
    <mergeCell ref="A10:J10"/>
    <mergeCell ref="J11:J14"/>
    <mergeCell ref="B11:B14"/>
    <mergeCell ref="A11:A14"/>
    <mergeCell ref="C11:E11"/>
    <mergeCell ref="C12:C14"/>
    <mergeCell ref="D12:D14"/>
    <mergeCell ref="F12:F14"/>
  </mergeCells>
  <printOptions horizontalCentered="1"/>
  <pageMargins left="0.19685039370078741" right="0.19685039370078741" top="0.35433070866141736" bottom="0.55118110236220474" header="0.31496062992125984" footer="0.31496062992125984"/>
  <pageSetup paperSize="9" orientation="landscape" r:id="rId1"/>
  <headerFooter>
    <oddFooter>&amp;C 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view="pageLayout" zoomScaleNormal="100" workbookViewId="0">
      <selection activeCell="A22" sqref="A22:B22"/>
    </sheetView>
  </sheetViews>
  <sheetFormatPr defaultRowHeight="15"/>
  <cols>
    <col min="1" max="1" width="18.85546875" customWidth="1"/>
    <col min="2" max="2" width="11.28515625" customWidth="1"/>
    <col min="3" max="3" width="12" customWidth="1"/>
    <col min="4" max="4" width="13.5703125" customWidth="1"/>
    <col min="5" max="5" width="14" customWidth="1"/>
    <col min="6" max="6" width="15.140625" customWidth="1"/>
    <col min="7" max="7" width="11.42578125" customWidth="1"/>
    <col min="8" max="8" width="13.42578125" customWidth="1"/>
    <col min="9" max="9" width="11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 t="s">
        <v>48</v>
      </c>
      <c r="B2" s="1"/>
      <c r="C2" s="1"/>
      <c r="D2" s="1"/>
      <c r="E2" s="1"/>
      <c r="F2" s="1"/>
      <c r="G2" s="1"/>
      <c r="H2" s="1"/>
      <c r="I2" s="1"/>
    </row>
    <row r="3" spans="1:9">
      <c r="A3" s="1" t="s">
        <v>49</v>
      </c>
      <c r="B3" s="1"/>
      <c r="C3" s="1"/>
      <c r="D3" s="1"/>
      <c r="E3" s="1"/>
      <c r="F3" s="1"/>
      <c r="G3" s="1"/>
      <c r="H3" s="1"/>
      <c r="I3" s="1"/>
    </row>
    <row r="4" spans="1:9">
      <c r="A4" s="1" t="s">
        <v>50</v>
      </c>
      <c r="B4" s="1"/>
      <c r="C4" s="1"/>
      <c r="D4" s="1"/>
      <c r="E4" s="1"/>
      <c r="F4" s="1"/>
      <c r="G4" s="1"/>
      <c r="H4" s="1"/>
      <c r="I4" s="1"/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>
      <c r="A6" s="51" t="s">
        <v>8</v>
      </c>
      <c r="B6" s="51"/>
      <c r="C6" s="51"/>
      <c r="D6" s="51"/>
      <c r="E6" s="51"/>
      <c r="F6" s="51"/>
      <c r="G6" s="51"/>
      <c r="H6" s="51"/>
      <c r="I6" s="51"/>
    </row>
    <row r="7" spans="1:9">
      <c r="A7" s="52" t="s">
        <v>9</v>
      </c>
      <c r="B7" s="52"/>
      <c r="C7" s="52"/>
      <c r="D7" s="52"/>
      <c r="E7" s="52"/>
      <c r="F7" s="52"/>
      <c r="G7" s="52"/>
      <c r="H7" s="52"/>
      <c r="I7" s="52"/>
    </row>
    <row r="8" spans="1:9">
      <c r="A8" s="45"/>
      <c r="B8" s="45"/>
      <c r="C8" s="45"/>
      <c r="D8" s="45"/>
      <c r="E8" s="45"/>
      <c r="F8" s="45"/>
      <c r="G8" s="45"/>
      <c r="H8" s="45"/>
      <c r="I8" s="45"/>
    </row>
    <row r="9" spans="1:9">
      <c r="A9" s="50" t="s">
        <v>36</v>
      </c>
      <c r="B9" s="50"/>
      <c r="C9" s="50"/>
      <c r="D9" s="50"/>
      <c r="E9" s="50"/>
      <c r="F9" s="50"/>
      <c r="G9" s="50"/>
      <c r="H9" s="50"/>
      <c r="I9" s="50"/>
    </row>
    <row r="10" spans="1:9" ht="22.5" customHeight="1">
      <c r="A10" s="84" t="s">
        <v>6</v>
      </c>
      <c r="B10" s="88" t="s">
        <v>20</v>
      </c>
      <c r="C10" s="83" t="s">
        <v>0</v>
      </c>
      <c r="D10" s="83"/>
      <c r="E10" s="83"/>
      <c r="F10" s="83" t="s">
        <v>1</v>
      </c>
      <c r="G10" s="83"/>
      <c r="H10" s="83"/>
      <c r="I10" s="85" t="s">
        <v>19</v>
      </c>
    </row>
    <row r="11" spans="1:9" ht="24" customHeight="1">
      <c r="A11" s="84"/>
      <c r="B11" s="88"/>
      <c r="C11" s="85" t="s">
        <v>34</v>
      </c>
      <c r="D11" s="85" t="s">
        <v>35</v>
      </c>
      <c r="E11" s="85" t="s">
        <v>30</v>
      </c>
      <c r="F11" s="85" t="s">
        <v>31</v>
      </c>
      <c r="G11" s="89" t="s">
        <v>2</v>
      </c>
      <c r="H11" s="90"/>
      <c r="I11" s="87"/>
    </row>
    <row r="12" spans="1:9" ht="40.5" customHeight="1">
      <c r="A12" s="84"/>
      <c r="B12" s="88"/>
      <c r="C12" s="86"/>
      <c r="D12" s="86"/>
      <c r="E12" s="86"/>
      <c r="F12" s="86"/>
      <c r="G12" s="19" t="s">
        <v>32</v>
      </c>
      <c r="H12" s="19" t="s">
        <v>33</v>
      </c>
      <c r="I12" s="86"/>
    </row>
    <row r="13" spans="1:9" ht="20.100000000000001" customHeight="1">
      <c r="A13" s="20" t="s">
        <v>4</v>
      </c>
      <c r="B13" s="32">
        <v>0</v>
      </c>
      <c r="C13" s="30">
        <v>1</v>
      </c>
      <c r="D13" s="30">
        <v>1</v>
      </c>
      <c r="E13" s="30">
        <v>0</v>
      </c>
      <c r="F13" s="30">
        <v>0</v>
      </c>
      <c r="G13" s="30">
        <v>0</v>
      </c>
      <c r="H13" s="30">
        <v>0</v>
      </c>
      <c r="I13" s="29">
        <f>SUM(B13:E13)-SUM(F13:H13)</f>
        <v>2</v>
      </c>
    </row>
    <row r="14" spans="1:9" ht="20.100000000000001" customHeight="1">
      <c r="A14" s="20" t="s">
        <v>16</v>
      </c>
      <c r="B14" s="32">
        <v>1</v>
      </c>
      <c r="C14" s="30">
        <v>2</v>
      </c>
      <c r="D14" s="30">
        <v>0</v>
      </c>
      <c r="E14" s="30">
        <v>0</v>
      </c>
      <c r="F14" s="30">
        <v>0</v>
      </c>
      <c r="G14" s="30">
        <v>2</v>
      </c>
      <c r="H14" s="30">
        <v>0</v>
      </c>
      <c r="I14" s="29">
        <f>SUM(B14:E14)-SUM(F14:H14)</f>
        <v>1</v>
      </c>
    </row>
    <row r="15" spans="1:9" ht="20.100000000000001" customHeight="1">
      <c r="A15" s="20" t="s">
        <v>44</v>
      </c>
      <c r="B15" s="32">
        <v>1</v>
      </c>
      <c r="C15" s="30">
        <v>0</v>
      </c>
      <c r="D15" s="30">
        <v>0</v>
      </c>
      <c r="E15" s="30">
        <v>0</v>
      </c>
      <c r="F15" s="30">
        <v>0</v>
      </c>
      <c r="G15" s="30">
        <v>1</v>
      </c>
      <c r="H15" s="30">
        <v>0</v>
      </c>
      <c r="I15" s="29">
        <f>SUM(B15:E15)-SUM(F15:H15)</f>
        <v>0</v>
      </c>
    </row>
    <row r="16" spans="1:9" ht="20.100000000000001" customHeight="1">
      <c r="A16" s="20" t="s">
        <v>10</v>
      </c>
      <c r="B16" s="29">
        <v>1</v>
      </c>
      <c r="C16" s="30">
        <v>5</v>
      </c>
      <c r="D16" s="30">
        <v>0</v>
      </c>
      <c r="E16" s="30">
        <v>0</v>
      </c>
      <c r="F16" s="30">
        <v>1</v>
      </c>
      <c r="G16" s="31">
        <v>0</v>
      </c>
      <c r="H16" s="30">
        <v>0</v>
      </c>
      <c r="I16" s="29">
        <f>SUM(B16:E16)-SUM(F16:H16)</f>
        <v>5</v>
      </c>
    </row>
    <row r="17" spans="1:9" ht="20.100000000000001" customHeight="1">
      <c r="A17" s="20" t="s">
        <v>5</v>
      </c>
      <c r="B17" s="29">
        <f>SUM(B13:B16)</f>
        <v>3</v>
      </c>
      <c r="C17" s="29">
        <f>SUM(C13:C16)</f>
        <v>8</v>
      </c>
      <c r="D17" s="29">
        <f>SUM(D13:D14)</f>
        <v>1</v>
      </c>
      <c r="E17" s="29">
        <f>SUM(E13:E14)</f>
        <v>0</v>
      </c>
      <c r="F17" s="29">
        <f>SUM(F13:F16)</f>
        <v>1</v>
      </c>
      <c r="G17" s="29">
        <f>SUM(G13:G16)</f>
        <v>3</v>
      </c>
      <c r="H17" s="29">
        <f>SUM(H13:H16)</f>
        <v>0</v>
      </c>
      <c r="I17" s="29">
        <f>SUM(I13:I16)</f>
        <v>8</v>
      </c>
    </row>
    <row r="18" spans="1:9">
      <c r="A18" s="11"/>
      <c r="B18" s="11"/>
      <c r="C18" s="11"/>
      <c r="D18" s="33"/>
      <c r="E18" s="34"/>
      <c r="F18" s="34"/>
      <c r="G18" s="34"/>
      <c r="H18" s="35"/>
      <c r="I18" s="35"/>
    </row>
    <row r="19" spans="1:9" ht="16.5">
      <c r="A19" s="82"/>
      <c r="B19" s="82"/>
      <c r="C19" s="81" t="s">
        <v>53</v>
      </c>
      <c r="D19" s="81"/>
      <c r="E19" s="81"/>
      <c r="F19" s="81"/>
      <c r="G19" s="81"/>
      <c r="H19" s="15"/>
      <c r="I19" s="15"/>
    </row>
    <row r="20" spans="1:9" ht="16.5">
      <c r="A20" s="15"/>
      <c r="B20" s="15"/>
      <c r="C20" s="43"/>
      <c r="D20" s="43"/>
      <c r="E20" s="43"/>
      <c r="F20" s="43"/>
      <c r="G20" s="15"/>
      <c r="H20" s="15"/>
      <c r="I20" s="15"/>
    </row>
    <row r="21" spans="1:9" ht="16.5">
      <c r="A21" s="81" t="s">
        <v>54</v>
      </c>
      <c r="B21" s="81"/>
      <c r="C21" s="15"/>
      <c r="D21" s="15"/>
      <c r="E21" s="15"/>
      <c r="F21" s="15"/>
      <c r="G21" s="81" t="s">
        <v>42</v>
      </c>
      <c r="H21" s="81"/>
      <c r="I21" s="81"/>
    </row>
    <row r="22" spans="1:9" ht="16.5">
      <c r="A22" s="81" t="s">
        <v>55</v>
      </c>
      <c r="B22" s="81"/>
      <c r="C22" s="15"/>
      <c r="D22" s="15"/>
      <c r="E22" s="15"/>
      <c r="F22" s="15"/>
      <c r="G22" s="81" t="s">
        <v>22</v>
      </c>
      <c r="H22" s="81"/>
      <c r="I22" s="81"/>
    </row>
    <row r="23" spans="1:9" ht="18">
      <c r="A23" s="14"/>
      <c r="B23" s="14"/>
      <c r="C23" s="14"/>
      <c r="D23" s="14"/>
      <c r="E23" s="14"/>
      <c r="F23" s="14"/>
      <c r="G23" s="21"/>
      <c r="H23" s="21"/>
      <c r="I23" s="21"/>
    </row>
  </sheetData>
  <mergeCells count="19">
    <mergeCell ref="A7:I7"/>
    <mergeCell ref="A6:I6"/>
    <mergeCell ref="A9:I9"/>
    <mergeCell ref="C10:E10"/>
    <mergeCell ref="A10:A12"/>
    <mergeCell ref="D11:D12"/>
    <mergeCell ref="I10:I12"/>
    <mergeCell ref="F10:H10"/>
    <mergeCell ref="E11:E12"/>
    <mergeCell ref="C11:C12"/>
    <mergeCell ref="B10:B12"/>
    <mergeCell ref="G11:H11"/>
    <mergeCell ref="F11:F12"/>
    <mergeCell ref="A21:B21"/>
    <mergeCell ref="A22:B22"/>
    <mergeCell ref="G21:I21"/>
    <mergeCell ref="G22:I22"/>
    <mergeCell ref="A19:B19"/>
    <mergeCell ref="C19:G19"/>
  </mergeCells>
  <printOptions horizontalCentered="1"/>
  <pageMargins left="0.19685039370078741" right="0.19685039370078741" top="0.59055118110236227" bottom="0.82677165354330717" header="0.31496062992125984" footer="0.31496062992125984"/>
  <pageSetup paperSize="9" orientation="landscape" r:id="rId1"/>
  <headerFooter>
    <oddFooter xml:space="preserve">&amp;C 3&amp;R&amp;9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RELATOR </vt:lpstr>
      <vt:lpstr>REVISOR</vt:lpstr>
      <vt:lpstr>INCIDENTES</vt:lpstr>
    </vt:vector>
  </TitlesOfParts>
  <Company>Poder Judiciário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lucia.gabriel</dc:creator>
  <cp:lastModifiedBy>Francisco de Souza Araujo</cp:lastModifiedBy>
  <cp:lastPrinted>2017-10-04T17:32:03Z</cp:lastPrinted>
  <dcterms:created xsi:type="dcterms:W3CDTF">2013-03-12T12:12:31Z</dcterms:created>
  <dcterms:modified xsi:type="dcterms:W3CDTF">2017-12-06T14:51:06Z</dcterms:modified>
</cp:coreProperties>
</file>