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18195" windowHeight="11310"/>
  </bookViews>
  <sheets>
    <sheet name="ANEXO IV-c" sheetId="1" r:id="rId1"/>
  </sheets>
  <definedNames>
    <definedName name="_xlnm.Print_Area" localSheetId="0">'ANEXO IV-c'!$A$1:$M$28</definedName>
  </definedNames>
  <calcPr calcId="145621"/>
</workbook>
</file>

<file path=xl/calcChain.xml><?xml version="1.0" encoding="utf-8"?>
<calcChain xmlns="http://schemas.openxmlformats.org/spreadsheetml/2006/main">
  <c r="L17" i="1" l="1"/>
  <c r="J25" i="1" l="1"/>
  <c r="K25" i="1" l="1"/>
  <c r="C19" i="1" l="1"/>
  <c r="D19" i="1"/>
  <c r="E19" i="1"/>
  <c r="F19" i="1"/>
  <c r="G19" i="1"/>
  <c r="H19" i="1"/>
  <c r="I19" i="1"/>
  <c r="J19" i="1"/>
  <c r="K19" i="1"/>
  <c r="L14" i="1"/>
  <c r="L13" i="1"/>
  <c r="L12" i="1"/>
  <c r="I25" i="1" l="1"/>
  <c r="H25" i="1"/>
  <c r="G25" i="1"/>
  <c r="F25" i="1"/>
  <c r="E25" i="1"/>
  <c r="D25" i="1"/>
  <c r="C25" i="1"/>
  <c r="L25" i="1" s="1"/>
  <c r="L24" i="1"/>
  <c r="L23" i="1"/>
  <c r="L22" i="1"/>
  <c r="L21" i="1"/>
  <c r="K26" i="1"/>
  <c r="J26" i="1"/>
  <c r="I26" i="1"/>
  <c r="H26" i="1"/>
  <c r="G26" i="1"/>
  <c r="F26" i="1"/>
  <c r="E26" i="1"/>
  <c r="D26" i="1"/>
  <c r="L18" i="1"/>
  <c r="L16" i="1"/>
  <c r="L15" i="1"/>
  <c r="C26" i="1" l="1"/>
  <c r="L19" i="1"/>
  <c r="L26" i="1" s="1"/>
</calcChain>
</file>

<file path=xl/sharedStrings.xml><?xml version="1.0" encoding="utf-8"?>
<sst xmlns="http://schemas.openxmlformats.org/spreadsheetml/2006/main" count="38" uniqueCount="35">
  <si>
    <t>PODER JUDICIÁRIO</t>
  </si>
  <si>
    <t>ÓRGÃO:</t>
  </si>
  <si>
    <t>UNIDADE:</t>
  </si>
  <si>
    <t>Data de referência:</t>
  </si>
  <si>
    <t xml:space="preserve"> RESOLUÇÃO 102 CNJ - ANEXO IV- QUANTITATIVO DE CARGOS E FUNÇÕES</t>
  </si>
  <si>
    <t>c) origem funcional dos ocupantes de cargos em comissão e funções de confiança.</t>
  </si>
  <si>
    <t>Denominação /
Nível</t>
  </si>
  <si>
    <t>OCUPADOS POR SERVIDORES COM VÍNCULO EFETIVO</t>
  </si>
  <si>
    <t>OCUPADOS POR SERVIDORES SEM VÍNCULO EFETIVO</t>
  </si>
  <si>
    <t>VAGOS</t>
  </si>
  <si>
    <t>TOTAL</t>
  </si>
  <si>
    <t>MESMO ENTE FEDERADO</t>
  </si>
  <si>
    <t>OUTROS ENTES FEDERADOS</t>
  </si>
  <si>
    <t>Quadro Próprio</t>
  </si>
  <si>
    <t>Carreiras do Judiciário de outros órgãos</t>
  </si>
  <si>
    <t>Estatutários de outras carreiras</t>
  </si>
  <si>
    <t>CLT</t>
  </si>
  <si>
    <t>Carreiras do Judiciário</t>
  </si>
  <si>
    <t>Cargos em Comissão</t>
  </si>
  <si>
    <t>CJ-04</t>
  </si>
  <si>
    <t>CJ-03</t>
  </si>
  <si>
    <t>CJ-02</t>
  </si>
  <si>
    <t>Total cargos</t>
  </si>
  <si>
    <t xml:space="preserve">Funções de Confiança </t>
  </si>
  <si>
    <t>FC-04</t>
  </si>
  <si>
    <t xml:space="preserve">FC-03 </t>
  </si>
  <si>
    <t>FC-02</t>
  </si>
  <si>
    <t>FC-01</t>
  </si>
  <si>
    <t>Total funções</t>
  </si>
  <si>
    <t>CJ-07</t>
  </si>
  <si>
    <t>CJ-06</t>
  </si>
  <si>
    <t>CJ-05</t>
  </si>
  <si>
    <t>CJ-01</t>
  </si>
  <si>
    <t>TRIBUNAL DE JUSTIÇA DO ESTADO DO ACRE</t>
  </si>
  <si>
    <t>DIRETORIA DE GESTÃO ESTRATÉGICA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</si>
</sst>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43" formatCode="_-* #,##0.00_-;\-* #,##0.00_-;_-* &quot;-&quot;??_-;_-@_-"/>
    <numFmt numFmtId="164" formatCode="General_)"/>
    <numFmt numFmtId="165" formatCode="_(* #,##0_);_(* \(#,##0\);_(* \-_);_(@_)"/>
    <numFmt numFmtId="166" formatCode="_(* #,##0.00_);_(* \(#,##0.00\);_(* \-??_);_(@_)"/>
    <numFmt numFmtId="167" formatCode="\$#,##0\ ;&quot;($&quot;#,##0\)"/>
    <numFmt numFmtId="168" formatCode="0.000000"/>
    <numFmt numFmtId="169" formatCode="yyyy\:mm"/>
    <numFmt numFmtId="170" formatCode="_([$€-2]* #,##0.00_);_([$€-2]* \(#,##0.00\);_([$€-2]* \-??_)"/>
    <numFmt numFmtId="171" formatCode="0.0000000"/>
    <numFmt numFmtId="172" formatCode="_(&quot;R$ &quot;* #,##0.00_);_(&quot;R$ &quot;* \(#,##0.00\);_(&quot;R$ &quot;* \-??_);_(@_)"/>
    <numFmt numFmtId="173" formatCode="%#,#00"/>
    <numFmt numFmtId="174" formatCode="#.##000"/>
    <numFmt numFmtId="175" formatCode="#,##0.000000"/>
    <numFmt numFmtId="176" formatCode="_-* #,##0.00_-;\-* #,##0.00_-;_-* \-??_-;_-@_-"/>
    <numFmt numFmtId="177" formatCode="0.000"/>
    <numFmt numFmtId="178" formatCode="mm/yy"/>
    <numFmt numFmtId="179" formatCode="#.##0,"/>
  </numFmts>
  <fonts count="59">
    <font>
      <sz val="10"/>
      <name val="Arial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  <font>
      <sz val="10"/>
      <name val="Times New Roman"/>
      <family val="1"/>
    </font>
    <font>
      <sz val="10"/>
      <color rgb="FFFF000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</font>
    <font>
      <sz val="11"/>
      <color indexed="9"/>
      <name val="Calibri"/>
      <family val="2"/>
      <charset val="1"/>
    </font>
    <font>
      <sz val="10"/>
      <name val="Courier New"/>
      <family val="3"/>
      <charset val="1"/>
    </font>
    <font>
      <sz val="11"/>
      <color indexed="20"/>
      <name val="Calibri"/>
      <family val="2"/>
    </font>
    <font>
      <sz val="8"/>
      <name val="SwitzerlandLight"/>
      <charset val="1"/>
    </font>
    <font>
      <sz val="7"/>
      <name val="Times New Roman"/>
      <family val="1"/>
      <charset val="1"/>
    </font>
    <font>
      <sz val="11"/>
      <color indexed="17"/>
      <name val="Calibri"/>
      <family val="2"/>
    </font>
    <font>
      <sz val="11"/>
      <color indexed="17"/>
      <name val="Calibri"/>
      <family val="2"/>
      <charset val="1"/>
    </font>
    <font>
      <sz val="1"/>
      <color indexed="8"/>
      <name val="Courier New"/>
      <family val="3"/>
      <charset val="1"/>
    </font>
    <font>
      <i/>
      <sz val="1"/>
      <color indexed="8"/>
      <name val="Courier New"/>
      <family val="3"/>
      <charset val="1"/>
    </font>
    <font>
      <sz val="8"/>
      <color indexed="24"/>
      <name val="Arial"/>
      <family val="2"/>
      <charset val="1"/>
    </font>
    <font>
      <b/>
      <sz val="14"/>
      <color indexed="24"/>
      <name val="Arial"/>
      <family val="2"/>
      <charset val="1"/>
    </font>
    <font>
      <b/>
      <sz val="11"/>
      <color indexed="52"/>
      <name val="Calibri"/>
      <family val="2"/>
    </font>
    <font>
      <b/>
      <sz val="11"/>
      <color indexed="52"/>
      <name val="Calibri"/>
      <family val="2"/>
      <charset val="1"/>
    </font>
    <font>
      <b/>
      <sz val="9"/>
      <name val="Times New Roman"/>
      <family val="1"/>
      <charset val="1"/>
    </font>
    <font>
      <b/>
      <sz val="11"/>
      <color indexed="9"/>
      <name val="Calibri"/>
      <family val="2"/>
    </font>
    <font>
      <b/>
      <sz val="11"/>
      <color indexed="9"/>
      <name val="Calibri"/>
      <family val="2"/>
      <charset val="1"/>
    </font>
    <font>
      <sz val="11"/>
      <color indexed="52"/>
      <name val="Calibri"/>
      <family val="2"/>
    </font>
    <font>
      <sz val="11"/>
      <color indexed="52"/>
      <name val="Calibri"/>
      <family val="2"/>
      <charset val="1"/>
    </font>
    <font>
      <sz val="10"/>
      <name val="Arial"/>
      <family val="2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sz val="12"/>
      <name val="Times New Roman"/>
      <family val="1"/>
      <charset val="1"/>
    </font>
    <font>
      <sz val="10"/>
      <name val="Times New Roman"/>
      <family val="1"/>
      <charset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20"/>
      <name val="Calibri"/>
      <family val="2"/>
      <charset val="1"/>
    </font>
    <font>
      <sz val="10"/>
      <name val="Courier New"/>
      <family val="3"/>
    </font>
    <font>
      <i/>
      <sz val="12"/>
      <name val="Times New Roman"/>
      <family val="1"/>
      <charset val="1"/>
    </font>
    <font>
      <sz val="11"/>
      <color indexed="60"/>
      <name val="Calibri"/>
      <family val="2"/>
    </font>
    <font>
      <sz val="11"/>
      <color indexed="60"/>
      <name val="Calibri"/>
      <family val="2"/>
      <charset val="1"/>
    </font>
    <font>
      <sz val="10"/>
      <name val="Arial"/>
      <family val="2"/>
      <charset val="1"/>
    </font>
    <font>
      <b/>
      <sz val="11"/>
      <color indexed="63"/>
      <name val="Calibri"/>
      <family val="2"/>
    </font>
    <font>
      <b/>
      <sz val="11"/>
      <color indexed="63"/>
      <name val="Calibri"/>
      <family val="2"/>
      <charset val="1"/>
    </font>
    <font>
      <sz val="10"/>
      <name val="MS Sans Serif"/>
      <family val="2"/>
      <charset val="1"/>
    </font>
    <font>
      <sz val="11"/>
      <color indexed="10"/>
      <name val="Calibri"/>
      <family val="2"/>
    </font>
    <font>
      <sz val="11"/>
      <color indexed="10"/>
      <name val="Calibri"/>
      <family val="2"/>
      <charset val="1"/>
    </font>
    <font>
      <i/>
      <sz val="11"/>
      <color indexed="23"/>
      <name val="Calibri"/>
      <family val="2"/>
      <charset val="1"/>
    </font>
    <font>
      <b/>
      <sz val="18"/>
      <color indexed="56"/>
      <name val="Cambria"/>
      <family val="2"/>
    </font>
    <font>
      <b/>
      <sz val="14"/>
      <name val="Times New Roman"/>
      <family val="1"/>
      <charset val="1"/>
    </font>
    <font>
      <b/>
      <sz val="15"/>
      <color indexed="56"/>
      <name val="Calibri"/>
      <family val="2"/>
      <charset val="1"/>
    </font>
    <font>
      <b/>
      <sz val="18"/>
      <color indexed="62"/>
      <name val="Cambria"/>
      <family val="2"/>
    </font>
    <font>
      <b/>
      <sz val="13"/>
      <color indexed="56"/>
      <name val="Calibri"/>
      <family val="2"/>
      <charset val="1"/>
    </font>
    <font>
      <b/>
      <sz val="11"/>
      <color indexed="56"/>
      <name val="Calibri"/>
      <family val="2"/>
      <charset val="1"/>
    </font>
    <font>
      <b/>
      <sz val="18"/>
      <color indexed="56"/>
      <name val="Cambria"/>
      <family val="2"/>
      <charset val="1"/>
    </font>
    <font>
      <b/>
      <sz val="14"/>
      <name val="Times New Roman"/>
      <family val="1"/>
    </font>
    <font>
      <b/>
      <sz val="1"/>
      <color indexed="8"/>
      <name val="Courier New"/>
      <family val="3"/>
      <charset val="1"/>
    </font>
    <font>
      <b/>
      <sz val="11"/>
      <color indexed="8"/>
      <name val="Calibri"/>
      <family val="2"/>
    </font>
    <font>
      <b/>
      <sz val="11"/>
      <color indexed="8"/>
      <name val="Calibri"/>
      <family val="2"/>
      <charset val="1"/>
    </font>
    <font>
      <b/>
      <sz val="9"/>
      <color theme="0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rgb="FF17365D"/>
        <bgColor indexed="64"/>
      </patternFill>
    </fill>
    <fill>
      <patternFill patternType="solid">
        <fgColor rgb="FFC5D9F1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8"/>
      </right>
      <top/>
      <bottom style="medium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hair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ck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82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7" fillId="3" borderId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7" fillId="4" borderId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7" fillId="5" borderId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5" borderId="0" applyNumberFormat="0" applyBorder="0" applyAlignment="0" applyProtection="0"/>
    <xf numFmtId="0" fontId="6" fillId="9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7" fillId="9" borderId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7" fillId="1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7" fillId="11" borderId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7" fillId="5" borderId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7" fillId="9" borderId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7" fillId="12" borderId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9" fillId="13" borderId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9" fillId="10" borderId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9" fillId="11" borderId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9" fillId="14" borderId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9" fillId="15" borderId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9" fillId="16" borderId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20" borderId="0" applyNumberFormat="0" applyBorder="0" applyAlignment="0" applyProtection="0"/>
    <xf numFmtId="164" fontId="10" fillId="0" borderId="5"/>
    <xf numFmtId="0" fontId="11" fillId="3" borderId="0" applyNumberFormat="0" applyBorder="0" applyAlignment="0" applyProtection="0"/>
    <xf numFmtId="164" fontId="12" fillId="0" borderId="0">
      <alignment vertical="top"/>
    </xf>
    <xf numFmtId="164" fontId="13" fillId="0" borderId="0">
      <alignment horizontal="right"/>
    </xf>
    <xf numFmtId="164" fontId="13" fillId="0" borderId="0">
      <alignment horizontal="left"/>
    </xf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5" fillId="4" borderId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2" fontId="16" fillId="0" borderId="0">
      <protection locked="0"/>
    </xf>
    <xf numFmtId="2" fontId="17" fillId="0" borderId="0">
      <protection locked="0"/>
    </xf>
    <xf numFmtId="0" fontId="18" fillId="0" borderId="0"/>
    <xf numFmtId="0" fontId="19" fillId="0" borderId="0"/>
    <xf numFmtId="0" fontId="20" fillId="8" borderId="6" applyNumberFormat="0" applyAlignment="0" applyProtection="0"/>
    <xf numFmtId="0" fontId="20" fillId="8" borderId="6" applyNumberFormat="0" applyAlignment="0" applyProtection="0"/>
    <xf numFmtId="0" fontId="20" fillId="8" borderId="6" applyNumberFormat="0" applyAlignment="0" applyProtection="0"/>
    <xf numFmtId="0" fontId="21" fillId="8" borderId="6"/>
    <xf numFmtId="0" fontId="20" fillId="8" borderId="6" applyNumberFormat="0" applyAlignment="0" applyProtection="0"/>
    <xf numFmtId="0" fontId="20" fillId="8" borderId="6" applyNumberFormat="0" applyAlignment="0" applyProtection="0"/>
    <xf numFmtId="0" fontId="22" fillId="0" borderId="0">
      <alignment vertical="center"/>
    </xf>
    <xf numFmtId="0" fontId="23" fillId="21" borderId="7" applyNumberFormat="0" applyAlignment="0" applyProtection="0"/>
    <xf numFmtId="0" fontId="23" fillId="21" borderId="7" applyNumberFormat="0" applyAlignment="0" applyProtection="0"/>
    <xf numFmtId="0" fontId="24" fillId="21" borderId="7"/>
    <xf numFmtId="0" fontId="23" fillId="21" borderId="7" applyNumberFormat="0" applyAlignment="0" applyProtection="0"/>
    <xf numFmtId="0" fontId="23" fillId="21" borderId="7" applyNumberFormat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6" fillId="0" borderId="8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3" fillId="21" borderId="7" applyNumberFormat="0" applyAlignment="0" applyProtection="0"/>
    <xf numFmtId="4" fontId="7" fillId="0" borderId="0"/>
    <xf numFmtId="165" fontId="7" fillId="0" borderId="0"/>
    <xf numFmtId="166" fontId="27" fillId="0" borderId="0" applyBorder="0" applyAlignment="0" applyProtection="0"/>
    <xf numFmtId="166" fontId="27" fillId="0" borderId="0" applyBorder="0" applyAlignment="0" applyProtection="0"/>
    <xf numFmtId="40" fontId="7" fillId="0" borderId="0"/>
    <xf numFmtId="3" fontId="7" fillId="0" borderId="0"/>
    <xf numFmtId="0" fontId="7" fillId="0" borderId="0"/>
    <xf numFmtId="0" fontId="7" fillId="0" borderId="0"/>
    <xf numFmtId="167" fontId="7" fillId="0" borderId="0"/>
    <xf numFmtId="0" fontId="7" fillId="0" borderId="0"/>
    <xf numFmtId="0" fontId="7" fillId="0" borderId="0"/>
    <xf numFmtId="168" fontId="7" fillId="0" borderId="0"/>
    <xf numFmtId="169" fontId="7" fillId="0" borderId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9" fillId="17" borderId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9" fillId="18" borderId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9" fillId="19" borderId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9" fillId="14" borderId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9" fillId="15" borderId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9" fillId="20" borderId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28" fillId="7" borderId="6" applyNumberFormat="0" applyAlignment="0" applyProtection="0"/>
    <xf numFmtId="0" fontId="28" fillId="7" borderId="6" applyNumberFormat="0" applyAlignment="0" applyProtection="0"/>
    <xf numFmtId="0" fontId="28" fillId="7" borderId="6" applyNumberFormat="0" applyAlignment="0" applyProtection="0"/>
    <xf numFmtId="0" fontId="28" fillId="7" borderId="6" applyNumberFormat="0" applyAlignment="0" applyProtection="0"/>
    <xf numFmtId="0" fontId="28" fillId="8" borderId="6" applyNumberFormat="0" applyAlignment="0" applyProtection="0"/>
    <xf numFmtId="170" fontId="27" fillId="0" borderId="0" applyFill="0" applyBorder="0" applyAlignment="0" applyProtection="0"/>
    <xf numFmtId="0" fontId="27" fillId="0" borderId="0" applyFill="0" applyBorder="0" applyAlignment="0" applyProtection="0"/>
    <xf numFmtId="170" fontId="27" fillId="0" borderId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9">
      <alignment horizontal="center"/>
    </xf>
    <xf numFmtId="2" fontId="7" fillId="0" borderId="0"/>
    <xf numFmtId="2" fontId="7" fillId="0" borderId="0"/>
    <xf numFmtId="0" fontId="31" fillId="0" borderId="0">
      <alignment horizontal="left"/>
    </xf>
    <xf numFmtId="0" fontId="14" fillId="4" borderId="0" applyNumberFormat="0" applyBorder="0" applyAlignment="0" applyProtection="0"/>
    <xf numFmtId="0" fontId="32" fillId="0" borderId="10" applyNumberFormat="0" applyFill="0" applyAlignment="0" applyProtection="0"/>
    <xf numFmtId="0" fontId="33" fillId="0" borderId="11" applyNumberFormat="0" applyFill="0" applyAlignment="0" applyProtection="0"/>
    <xf numFmtId="0" fontId="34" fillId="0" borderId="12" applyNumberFormat="0" applyFill="0" applyAlignment="0" applyProtection="0"/>
    <xf numFmtId="0" fontId="34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35" fillId="3" borderId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36" fillId="0" borderId="0"/>
    <xf numFmtId="0" fontId="28" fillId="7" borderId="6" applyNumberFormat="0" applyAlignment="0" applyProtection="0"/>
    <xf numFmtId="0" fontId="30" fillId="0" borderId="13">
      <alignment horizontal="center"/>
    </xf>
    <xf numFmtId="0" fontId="37" fillId="0" borderId="14">
      <alignment horizontal="center"/>
    </xf>
    <xf numFmtId="171" fontId="7" fillId="0" borderId="0"/>
    <xf numFmtId="0" fontId="25" fillId="0" borderId="8" applyNumberFormat="0" applyFill="0" applyAlignment="0" applyProtection="0"/>
    <xf numFmtId="166" fontId="7" fillId="0" borderId="0"/>
    <xf numFmtId="172" fontId="27" fillId="0" borderId="0" applyFill="0" applyBorder="0" applyAlignment="0" applyProtection="0"/>
    <xf numFmtId="167" fontId="7" fillId="0" borderId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39" fillId="22" borderId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40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7" fillId="0" borderId="0"/>
    <xf numFmtId="0" fontId="27" fillId="0" borderId="0"/>
    <xf numFmtId="0" fontId="27" fillId="0" borderId="0"/>
    <xf numFmtId="0" fontId="40" fillId="0" borderId="0"/>
    <xf numFmtId="0" fontId="40" fillId="0" borderId="0"/>
    <xf numFmtId="0" fontId="27" fillId="0" borderId="0"/>
    <xf numFmtId="0" fontId="27" fillId="0" borderId="0"/>
    <xf numFmtId="0" fontId="27" fillId="23" borderId="15" applyNumberFormat="0" applyAlignment="0" applyProtection="0"/>
    <xf numFmtId="0" fontId="27" fillId="23" borderId="15" applyNumberFormat="0" applyAlignment="0" applyProtection="0"/>
    <xf numFmtId="0" fontId="27" fillId="23" borderId="15" applyNumberFormat="0" applyAlignment="0" applyProtection="0"/>
    <xf numFmtId="0" fontId="27" fillId="23" borderId="15" applyNumberFormat="0" applyAlignment="0" applyProtection="0"/>
    <xf numFmtId="0" fontId="27" fillId="23" borderId="15" applyNumberFormat="0" applyAlignment="0" applyProtection="0"/>
    <xf numFmtId="0" fontId="27" fillId="23" borderId="15" applyNumberFormat="0" applyAlignment="0" applyProtection="0"/>
    <xf numFmtId="0" fontId="41" fillId="8" borderId="16" applyNumberFormat="0" applyAlignment="0" applyProtection="0"/>
    <xf numFmtId="10" fontId="7" fillId="0" borderId="0"/>
    <xf numFmtId="173" fontId="16" fillId="0" borderId="0">
      <protection locked="0"/>
    </xf>
    <xf numFmtId="174" fontId="16" fillId="0" borderId="0">
      <protection locked="0"/>
    </xf>
    <xf numFmtId="9" fontId="27" fillId="0" borderId="0" applyFill="0" applyBorder="0" applyAlignment="0" applyProtection="0"/>
    <xf numFmtId="9" fontId="1" fillId="0" borderId="0" applyFont="0" applyFill="0" applyBorder="0" applyAlignment="0" applyProtection="0"/>
    <xf numFmtId="9" fontId="7" fillId="0" borderId="0"/>
    <xf numFmtId="9" fontId="27" fillId="0" borderId="0" applyFill="0" applyBorder="0" applyAlignment="0" applyProtection="0"/>
    <xf numFmtId="9" fontId="27" fillId="0" borderId="0" applyFill="0" applyBorder="0" applyAlignment="0" applyProtection="0"/>
    <xf numFmtId="9" fontId="7" fillId="0" borderId="0"/>
    <xf numFmtId="9" fontId="27" fillId="0" borderId="0" applyFill="0" applyBorder="0" applyAlignment="0" applyProtection="0"/>
    <xf numFmtId="9" fontId="27" fillId="0" borderId="0" applyFill="0" applyBorder="0" applyAlignment="0" applyProtection="0"/>
    <xf numFmtId="9" fontId="27" fillId="0" borderId="0" applyFill="0" applyBorder="0" applyAlignment="0" applyProtection="0"/>
    <xf numFmtId="9" fontId="27" fillId="0" borderId="0" applyFill="0" applyBorder="0" applyAlignment="0" applyProtection="0"/>
    <xf numFmtId="9" fontId="27" fillId="0" borderId="0" applyFill="0" applyBorder="0" applyAlignment="0" applyProtection="0"/>
    <xf numFmtId="9" fontId="27" fillId="0" borderId="0" applyFill="0" applyBorder="0" applyAlignment="0" applyProtection="0"/>
    <xf numFmtId="0" fontId="13" fillId="0" borderId="0"/>
    <xf numFmtId="0" fontId="41" fillId="8" borderId="16" applyNumberFormat="0" applyAlignment="0" applyProtection="0"/>
    <xf numFmtId="0" fontId="41" fillId="8" borderId="16" applyNumberFormat="0" applyAlignment="0" applyProtection="0"/>
    <xf numFmtId="0" fontId="42" fillId="8" borderId="16"/>
    <xf numFmtId="0" fontId="41" fillId="8" borderId="16" applyNumberFormat="0" applyAlignment="0" applyProtection="0"/>
    <xf numFmtId="0" fontId="41" fillId="8" borderId="16" applyNumberFormat="0" applyAlignment="0" applyProtection="0"/>
    <xf numFmtId="38" fontId="7" fillId="0" borderId="0"/>
    <xf numFmtId="38" fontId="43" fillId="0" borderId="17"/>
    <xf numFmtId="175" fontId="40" fillId="0" borderId="0">
      <protection locked="0"/>
    </xf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7" fillId="0" borderId="0"/>
    <xf numFmtId="176" fontId="27" fillId="0" borderId="0" applyFill="0" applyBorder="0" applyAlignment="0" applyProtection="0"/>
    <xf numFmtId="166" fontId="27" fillId="0" borderId="0"/>
    <xf numFmtId="0" fontId="27" fillId="0" borderId="0"/>
    <xf numFmtId="166" fontId="27" fillId="0" borderId="0"/>
    <xf numFmtId="166" fontId="40" fillId="0" borderId="0"/>
    <xf numFmtId="166" fontId="27" fillId="0" borderId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46" fillId="0" borderId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177" fontId="7" fillId="0" borderId="0"/>
    <xf numFmtId="178" fontId="7" fillId="0" borderId="0"/>
    <xf numFmtId="0" fontId="47" fillId="0" borderId="0" applyNumberFormat="0" applyFill="0" applyBorder="0" applyAlignment="0" applyProtection="0"/>
    <xf numFmtId="0" fontId="48" fillId="0" borderId="18"/>
    <xf numFmtId="0" fontId="32" fillId="0" borderId="10" applyNumberFormat="0" applyFill="0" applyAlignment="0" applyProtection="0"/>
    <xf numFmtId="0" fontId="32" fillId="0" borderId="10" applyNumberFormat="0" applyFill="0" applyAlignment="0" applyProtection="0"/>
    <xf numFmtId="0" fontId="32" fillId="0" borderId="10" applyNumberFormat="0" applyFill="0" applyAlignment="0" applyProtection="0"/>
    <xf numFmtId="0" fontId="49" fillId="0" borderId="10"/>
    <xf numFmtId="0" fontId="32" fillId="0" borderId="10" applyNumberFormat="0" applyFill="0" applyAlignment="0" applyProtection="0"/>
    <xf numFmtId="0" fontId="32" fillId="0" borderId="10" applyNumberFormat="0" applyFill="0" applyAlignment="0" applyProtection="0"/>
    <xf numFmtId="0" fontId="50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33" fillId="0" borderId="11" applyNumberFormat="0" applyFill="0" applyAlignment="0" applyProtection="0"/>
    <xf numFmtId="0" fontId="33" fillId="0" borderId="11" applyNumberFormat="0" applyFill="0" applyAlignment="0" applyProtection="0"/>
    <xf numFmtId="0" fontId="51" fillId="0" borderId="11"/>
    <xf numFmtId="0" fontId="33" fillId="0" borderId="11" applyNumberFormat="0" applyFill="0" applyAlignment="0" applyProtection="0"/>
    <xf numFmtId="0" fontId="33" fillId="0" borderId="11" applyNumberFormat="0" applyFill="0" applyAlignment="0" applyProtection="0"/>
    <xf numFmtId="0" fontId="34" fillId="0" borderId="12" applyNumberFormat="0" applyFill="0" applyAlignment="0" applyProtection="0"/>
    <xf numFmtId="0" fontId="34" fillId="0" borderId="12" applyNumberFormat="0" applyFill="0" applyAlignment="0" applyProtection="0"/>
    <xf numFmtId="0" fontId="52" fillId="0" borderId="12"/>
    <xf numFmtId="0" fontId="34" fillId="0" borderId="12" applyNumberFormat="0" applyFill="0" applyAlignment="0" applyProtection="0"/>
    <xf numFmtId="0" fontId="34" fillId="0" borderId="12" applyNumberFormat="0" applyFill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52" fillId="0" borderId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53" fillId="0" borderId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54" fillId="0" borderId="19"/>
    <xf numFmtId="2" fontId="55" fillId="0" borderId="0">
      <protection locked="0"/>
    </xf>
    <xf numFmtId="2" fontId="55" fillId="0" borderId="0">
      <protection locked="0"/>
    </xf>
    <xf numFmtId="0" fontId="56" fillId="0" borderId="20" applyNumberFormat="0" applyFill="0" applyAlignment="0" applyProtection="0"/>
    <xf numFmtId="0" fontId="56" fillId="0" borderId="20" applyNumberFormat="0" applyFill="0" applyAlignment="0" applyProtection="0"/>
    <xf numFmtId="0" fontId="57" fillId="0" borderId="20"/>
    <xf numFmtId="0" fontId="56" fillId="0" borderId="20" applyNumberFormat="0" applyFill="0" applyAlignment="0" applyProtection="0"/>
    <xf numFmtId="0" fontId="56" fillId="0" borderId="20" applyNumberFormat="0" applyFill="0" applyAlignment="0" applyProtection="0"/>
    <xf numFmtId="174" fontId="16" fillId="0" borderId="0">
      <protection locked="0"/>
    </xf>
    <xf numFmtId="179" fontId="16" fillId="0" borderId="0">
      <protection locked="0"/>
    </xf>
    <xf numFmtId="0" fontId="40" fillId="0" borderId="0"/>
    <xf numFmtId="43" fontId="1" fillId="0" borderId="0" applyFont="0" applyFill="0" applyBorder="0" applyAlignment="0" applyProtection="0"/>
    <xf numFmtId="166" fontId="27" fillId="0" borderId="0" applyFill="0" applyBorder="0" applyAlignment="0" applyProtection="0"/>
    <xf numFmtId="176" fontId="27" fillId="0" borderId="0" applyFill="0" applyBorder="0" applyAlignment="0" applyProtection="0"/>
    <xf numFmtId="166" fontId="27" fillId="0" borderId="0" applyFill="0" applyBorder="0" applyAlignment="0" applyProtection="0"/>
    <xf numFmtId="176" fontId="27" fillId="0" borderId="0" applyFill="0" applyBorder="0" applyAlignment="0" applyProtection="0"/>
    <xf numFmtId="3" fontId="7" fillId="0" borderId="0"/>
    <xf numFmtId="0" fontId="44" fillId="0" borderId="0" applyNumberFormat="0" applyFill="0" applyBorder="0" applyAlignment="0" applyProtection="0"/>
  </cellStyleXfs>
  <cellXfs count="25">
    <xf numFmtId="0" fontId="0" fillId="0" borderId="0" xfId="0"/>
    <xf numFmtId="0" fontId="2" fillId="0" borderId="0" xfId="0" applyFont="1" applyAlignment="1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wrapText="1"/>
    </xf>
    <xf numFmtId="0" fontId="2" fillId="0" borderId="1" xfId="0" applyFont="1" applyBorder="1" applyAlignment="1">
      <alignment horizontal="center"/>
    </xf>
    <xf numFmtId="3" fontId="2" fillId="0" borderId="1" xfId="0" applyNumberFormat="1" applyFont="1" applyBorder="1" applyAlignment="1">
      <alignment horizontal="right"/>
    </xf>
    <xf numFmtId="0" fontId="5" fillId="0" borderId="0" xfId="0" applyFont="1"/>
    <xf numFmtId="0" fontId="58" fillId="24" borderId="1" xfId="0" applyFont="1" applyFill="1" applyBorder="1" applyAlignment="1">
      <alignment horizontal="center" vertical="center" wrapText="1"/>
    </xf>
    <xf numFmtId="0" fontId="2" fillId="25" borderId="1" xfId="0" applyFont="1" applyFill="1" applyBorder="1" applyAlignment="1">
      <alignment horizontal="center"/>
    </xf>
    <xf numFmtId="3" fontId="2" fillId="25" borderId="1" xfId="0" applyNumberFormat="1" applyFont="1" applyFill="1" applyBorder="1" applyAlignment="1">
      <alignment horizontal="right"/>
    </xf>
    <xf numFmtId="0" fontId="58" fillId="24" borderId="1" xfId="0" applyFont="1" applyFill="1" applyBorder="1" applyAlignment="1">
      <alignment horizontal="center"/>
    </xf>
    <xf numFmtId="3" fontId="58" fillId="24" borderId="1" xfId="0" applyNumberFormat="1" applyFont="1" applyFill="1" applyBorder="1" applyAlignment="1">
      <alignment horizontal="right"/>
    </xf>
    <xf numFmtId="14" fontId="2" fillId="0" borderId="0" xfId="0" applyNumberFormat="1" applyFont="1"/>
    <xf numFmtId="0" fontId="0" fillId="26" borderId="0" xfId="0" applyFill="1"/>
    <xf numFmtId="0" fontId="4" fillId="26" borderId="0" xfId="0" applyFont="1" applyFill="1" applyAlignment="1">
      <alignment wrapText="1"/>
    </xf>
    <xf numFmtId="3" fontId="2" fillId="26" borderId="1" xfId="0" applyNumberFormat="1" applyFont="1" applyFill="1" applyBorder="1" applyAlignment="1">
      <alignment horizontal="right"/>
    </xf>
    <xf numFmtId="0" fontId="3" fillId="25" borderId="2" xfId="0" applyFont="1" applyFill="1" applyBorder="1" applyAlignment="1">
      <alignment horizontal="left" vertical="center" wrapText="1"/>
    </xf>
    <xf numFmtId="0" fontId="3" fillId="25" borderId="3" xfId="0" applyFont="1" applyFill="1" applyBorder="1" applyAlignment="1">
      <alignment horizontal="left" vertical="center" wrapText="1"/>
    </xf>
    <xf numFmtId="0" fontId="3" fillId="25" borderId="4" xfId="0" applyFont="1" applyFill="1" applyBorder="1" applyAlignment="1">
      <alignment horizontal="left" vertical="center" wrapText="1"/>
    </xf>
    <xf numFmtId="0" fontId="3" fillId="25" borderId="2" xfId="0" applyFont="1" applyFill="1" applyBorder="1" applyAlignment="1">
      <alignment horizontal="left"/>
    </xf>
    <xf numFmtId="0" fontId="3" fillId="25" borderId="3" xfId="0" applyFont="1" applyFill="1" applyBorder="1" applyAlignment="1">
      <alignment horizontal="left"/>
    </xf>
    <xf numFmtId="0" fontId="3" fillId="25" borderId="4" xfId="0" applyFont="1" applyFill="1" applyBorder="1" applyAlignment="1">
      <alignment horizontal="left"/>
    </xf>
    <xf numFmtId="0" fontId="3" fillId="0" borderId="0" xfId="0" applyFont="1" applyAlignment="1">
      <alignment horizontal="center"/>
    </xf>
    <xf numFmtId="0" fontId="58" fillId="24" borderId="1" xfId="0" applyFont="1" applyFill="1" applyBorder="1" applyAlignment="1">
      <alignment horizontal="center" vertical="center" wrapText="1"/>
    </xf>
  </cellXfs>
  <cellStyles count="382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- Ênfase1 2" xfId="7"/>
    <cellStyle name="20% - Ênfase1 2 2" xfId="8"/>
    <cellStyle name="20% - Ênfase1 2_00_ANEXO V 2015 - VERSÃO INICIAL PLOA_2015" xfId="9"/>
    <cellStyle name="20% - Ênfase1 3" xfId="10"/>
    <cellStyle name="20% - Ênfase1 4" xfId="11"/>
    <cellStyle name="20% - Ênfase2 2" xfId="12"/>
    <cellStyle name="20% - Ênfase2 2 2" xfId="13"/>
    <cellStyle name="20% - Ênfase2 2_05_Impactos_Demais PLs_2013_Dados CNJ de jul-12" xfId="14"/>
    <cellStyle name="20% - Ênfase2 3" xfId="15"/>
    <cellStyle name="20% - Ênfase2 4" xfId="16"/>
    <cellStyle name="20% - Ênfase3 2" xfId="17"/>
    <cellStyle name="20% - Ênfase3 2 2" xfId="18"/>
    <cellStyle name="20% - Ênfase3 2_05_Impactos_Demais PLs_2013_Dados CNJ de jul-12" xfId="19"/>
    <cellStyle name="20% - Ênfase3 3" xfId="20"/>
    <cellStyle name="20% - Ênfase3 4" xfId="21"/>
    <cellStyle name="20% - Ênfase4 2" xfId="22"/>
    <cellStyle name="20% - Ênfase4 2 2" xfId="23"/>
    <cellStyle name="20% - Ênfase4 2_05_Impactos_Demais PLs_2013_Dados CNJ de jul-12" xfId="24"/>
    <cellStyle name="20% - Ênfase4 3" xfId="25"/>
    <cellStyle name="20% - Ênfase4 4" xfId="26"/>
    <cellStyle name="20% - Ênfase5 2" xfId="27"/>
    <cellStyle name="20% - Ênfase5 2 2" xfId="28"/>
    <cellStyle name="20% - Ênfase5 2_00_ANEXO V 2015 - VERSÃO INICIAL PLOA_2015" xfId="29"/>
    <cellStyle name="20% - Ênfase5 3" xfId="30"/>
    <cellStyle name="20% - Ênfase5 4" xfId="31"/>
    <cellStyle name="20% - Ênfase6 2" xfId="32"/>
    <cellStyle name="20% - Ênfase6 2 2" xfId="33"/>
    <cellStyle name="20% - Ênfase6 2_00_ANEXO V 2015 - VERSÃO INICIAL PLOA_2015" xfId="34"/>
    <cellStyle name="20% - Ênfase6 3" xfId="35"/>
    <cellStyle name="20% - Ênfase6 4" xfId="36"/>
    <cellStyle name="40% - Accent1" xfId="37"/>
    <cellStyle name="40% - Accent2" xfId="38"/>
    <cellStyle name="40% - Accent3" xfId="39"/>
    <cellStyle name="40% - Accent4" xfId="40"/>
    <cellStyle name="40% - Accent5" xfId="41"/>
    <cellStyle name="40% - Accent6" xfId="42"/>
    <cellStyle name="40% - Ênfase1 2" xfId="43"/>
    <cellStyle name="40% - Ênfase1 2 2" xfId="44"/>
    <cellStyle name="40% - Ênfase1 2_05_Impactos_Demais PLs_2013_Dados CNJ de jul-12" xfId="45"/>
    <cellStyle name="40% - Ênfase1 3" xfId="46"/>
    <cellStyle name="40% - Ênfase1 4" xfId="47"/>
    <cellStyle name="40% - Ênfase2 2" xfId="48"/>
    <cellStyle name="40% - Ênfase2 2 2" xfId="49"/>
    <cellStyle name="40% - Ênfase2 2_05_Impactos_Demais PLs_2013_Dados CNJ de jul-12" xfId="50"/>
    <cellStyle name="40% - Ênfase2 3" xfId="51"/>
    <cellStyle name="40% - Ênfase2 4" xfId="52"/>
    <cellStyle name="40% - Ênfase3 2" xfId="53"/>
    <cellStyle name="40% - Ênfase3 2 2" xfId="54"/>
    <cellStyle name="40% - Ênfase3 2_05_Impactos_Demais PLs_2013_Dados CNJ de jul-12" xfId="55"/>
    <cellStyle name="40% - Ênfase3 3" xfId="56"/>
    <cellStyle name="40% - Ênfase3 4" xfId="57"/>
    <cellStyle name="40% - Ênfase4 2" xfId="58"/>
    <cellStyle name="40% - Ênfase4 2 2" xfId="59"/>
    <cellStyle name="40% - Ênfase4 2_05_Impactos_Demais PLs_2013_Dados CNJ de jul-12" xfId="60"/>
    <cellStyle name="40% - Ênfase4 3" xfId="61"/>
    <cellStyle name="40% - Ênfase4 4" xfId="62"/>
    <cellStyle name="40% - Ênfase5 2" xfId="63"/>
    <cellStyle name="40% - Ênfase5 2 2" xfId="64"/>
    <cellStyle name="40% - Ênfase5 2_05_Impactos_Demais PLs_2013_Dados CNJ de jul-12" xfId="65"/>
    <cellStyle name="40% - Ênfase5 3" xfId="66"/>
    <cellStyle name="40% - Ênfase5 4" xfId="67"/>
    <cellStyle name="40% - Ênfase6 2" xfId="68"/>
    <cellStyle name="40% - Ênfase6 2 2" xfId="69"/>
    <cellStyle name="40% - Ênfase6 2_05_Impactos_Demais PLs_2013_Dados CNJ de jul-12" xfId="70"/>
    <cellStyle name="40% - Ênfase6 3" xfId="71"/>
    <cellStyle name="40% - Ênfase6 4" xfId="72"/>
    <cellStyle name="60% - Accent1" xfId="73"/>
    <cellStyle name="60% - Accent2" xfId="74"/>
    <cellStyle name="60% - Accent3" xfId="75"/>
    <cellStyle name="60% - Accent4" xfId="76"/>
    <cellStyle name="60% - Accent5" xfId="77"/>
    <cellStyle name="60% - Accent6" xfId="78"/>
    <cellStyle name="60% - Ênfase1 2" xfId="79"/>
    <cellStyle name="60% - Ênfase1 2 2" xfId="80"/>
    <cellStyle name="60% - Ênfase1 2_05_Impactos_Demais PLs_2013_Dados CNJ de jul-12" xfId="81"/>
    <cellStyle name="60% - Ênfase1 3" xfId="82"/>
    <cellStyle name="60% - Ênfase1 4" xfId="83"/>
    <cellStyle name="60% - Ênfase2 2" xfId="84"/>
    <cellStyle name="60% - Ênfase2 2 2" xfId="85"/>
    <cellStyle name="60% - Ênfase2 2_05_Impactos_Demais PLs_2013_Dados CNJ de jul-12" xfId="86"/>
    <cellStyle name="60% - Ênfase2 3" xfId="87"/>
    <cellStyle name="60% - Ênfase2 4" xfId="88"/>
    <cellStyle name="60% - Ênfase3 2" xfId="89"/>
    <cellStyle name="60% - Ênfase3 2 2" xfId="90"/>
    <cellStyle name="60% - Ênfase3 2_05_Impactos_Demais PLs_2013_Dados CNJ de jul-12" xfId="91"/>
    <cellStyle name="60% - Ênfase3 3" xfId="92"/>
    <cellStyle name="60% - Ênfase3 4" xfId="93"/>
    <cellStyle name="60% - Ênfase4 2" xfId="94"/>
    <cellStyle name="60% - Ênfase4 2 2" xfId="95"/>
    <cellStyle name="60% - Ênfase4 2_05_Impactos_Demais PLs_2013_Dados CNJ de jul-12" xfId="96"/>
    <cellStyle name="60% - Ênfase4 3" xfId="97"/>
    <cellStyle name="60% - Ênfase4 4" xfId="98"/>
    <cellStyle name="60% - Ênfase5 2" xfId="99"/>
    <cellStyle name="60% - Ênfase5 2 2" xfId="100"/>
    <cellStyle name="60% - Ênfase5 2_05_Impactos_Demais PLs_2013_Dados CNJ de jul-12" xfId="101"/>
    <cellStyle name="60% - Ênfase5 3" xfId="102"/>
    <cellStyle name="60% - Ênfase5 4" xfId="103"/>
    <cellStyle name="60% - Ênfase6 2" xfId="104"/>
    <cellStyle name="60% - Ênfase6 2 2" xfId="105"/>
    <cellStyle name="60% - Ênfase6 2_05_Impactos_Demais PLs_2013_Dados CNJ de jul-12" xfId="106"/>
    <cellStyle name="60% - Ênfase6 3" xfId="107"/>
    <cellStyle name="60% - Ênfase6 4" xfId="108"/>
    <cellStyle name="Accent1" xfId="109"/>
    <cellStyle name="Accent2" xfId="110"/>
    <cellStyle name="Accent3" xfId="111"/>
    <cellStyle name="Accent4" xfId="112"/>
    <cellStyle name="Accent5" xfId="113"/>
    <cellStyle name="Accent6" xfId="114"/>
    <cellStyle name="b0let" xfId="115"/>
    <cellStyle name="Bad" xfId="116"/>
    <cellStyle name="Bol-Data" xfId="117"/>
    <cellStyle name="bolet" xfId="118"/>
    <cellStyle name="Boletim" xfId="119"/>
    <cellStyle name="Bom 2" xfId="120"/>
    <cellStyle name="Bom 2 2" xfId="121"/>
    <cellStyle name="Bom 2_05_Impactos_Demais PLs_2013_Dados CNJ de jul-12" xfId="122"/>
    <cellStyle name="Bom 3" xfId="123"/>
    <cellStyle name="Bom 4" xfId="124"/>
    <cellStyle name="Cabe‡alho 1" xfId="125"/>
    <cellStyle name="Cabe‡alho 2" xfId="126"/>
    <cellStyle name="Cabeçalho 1" xfId="127"/>
    <cellStyle name="Cabeçalho 2" xfId="128"/>
    <cellStyle name="Calculation" xfId="129"/>
    <cellStyle name="Cálculo 2" xfId="130"/>
    <cellStyle name="Cálculo 2 2" xfId="131"/>
    <cellStyle name="Cálculo 2_05_Impactos_Demais PLs_2013_Dados CNJ de jul-12" xfId="132"/>
    <cellStyle name="Cálculo 3" xfId="133"/>
    <cellStyle name="Cálculo 4" xfId="134"/>
    <cellStyle name="Capítulo" xfId="135"/>
    <cellStyle name="Célula de Verificação 2" xfId="136"/>
    <cellStyle name="Célula de Verificação 2 2" xfId="137"/>
    <cellStyle name="Célula de Verificação 2_05_Impactos_Demais PLs_2013_Dados CNJ de jul-12" xfId="138"/>
    <cellStyle name="Célula de Verificação 3" xfId="139"/>
    <cellStyle name="Célula de Verificação 4" xfId="140"/>
    <cellStyle name="Célula Vinculada 2" xfId="141"/>
    <cellStyle name="Célula Vinculada 2 2" xfId="142"/>
    <cellStyle name="Célula Vinculada 2_05_Impactos_Demais PLs_2013_Dados CNJ de jul-12" xfId="143"/>
    <cellStyle name="Célula Vinculada 3" xfId="144"/>
    <cellStyle name="Célula Vinculada 4" xfId="145"/>
    <cellStyle name="Check Cell" xfId="146"/>
    <cellStyle name="Comma" xfId="147"/>
    <cellStyle name="Comma [0]_Auxiliar" xfId="148"/>
    <cellStyle name="Comma 2" xfId="149"/>
    <cellStyle name="Comma 3" xfId="150"/>
    <cellStyle name="Comma_Agenda" xfId="151"/>
    <cellStyle name="Comma0" xfId="152"/>
    <cellStyle name="Currency [0]_Auxiliar" xfId="153"/>
    <cellStyle name="Currency_Auxiliar" xfId="154"/>
    <cellStyle name="Currency0" xfId="155"/>
    <cellStyle name="Data" xfId="156"/>
    <cellStyle name="Date" xfId="157"/>
    <cellStyle name="Decimal 0, derecha" xfId="158"/>
    <cellStyle name="Decimal 2, derecha" xfId="159"/>
    <cellStyle name="Ênfase1 2" xfId="160"/>
    <cellStyle name="Ênfase1 2 2" xfId="161"/>
    <cellStyle name="Ênfase1 2_05_Impactos_Demais PLs_2013_Dados CNJ de jul-12" xfId="162"/>
    <cellStyle name="Ênfase1 3" xfId="163"/>
    <cellStyle name="Ênfase1 4" xfId="164"/>
    <cellStyle name="Ênfase2 2" xfId="165"/>
    <cellStyle name="Ênfase2 2 2" xfId="166"/>
    <cellStyle name="Ênfase2 2_05_Impactos_Demais PLs_2013_Dados CNJ de jul-12" xfId="167"/>
    <cellStyle name="Ênfase2 3" xfId="168"/>
    <cellStyle name="Ênfase2 4" xfId="169"/>
    <cellStyle name="Ênfase3 2" xfId="170"/>
    <cellStyle name="Ênfase3 2 2" xfId="171"/>
    <cellStyle name="Ênfase3 2_05_Impactos_Demais PLs_2013_Dados CNJ de jul-12" xfId="172"/>
    <cellStyle name="Ênfase3 3" xfId="173"/>
    <cellStyle name="Ênfase3 4" xfId="174"/>
    <cellStyle name="Ênfase4 2" xfId="175"/>
    <cellStyle name="Ênfase4 2 2" xfId="176"/>
    <cellStyle name="Ênfase4 2_05_Impactos_Demais PLs_2013_Dados CNJ de jul-12" xfId="177"/>
    <cellStyle name="Ênfase4 3" xfId="178"/>
    <cellStyle name="Ênfase4 4" xfId="179"/>
    <cellStyle name="Ênfase5 2" xfId="180"/>
    <cellStyle name="Ênfase5 2 2" xfId="181"/>
    <cellStyle name="Ênfase5 2_05_Impactos_Demais PLs_2013_Dados CNJ de jul-12" xfId="182"/>
    <cellStyle name="Ênfase5 3" xfId="183"/>
    <cellStyle name="Ênfase5 4" xfId="184"/>
    <cellStyle name="Ênfase6 2" xfId="185"/>
    <cellStyle name="Ênfase6 2 2" xfId="186"/>
    <cellStyle name="Ênfase6 2_05_Impactos_Demais PLs_2013_Dados CNJ de jul-12" xfId="187"/>
    <cellStyle name="Ênfase6 3" xfId="188"/>
    <cellStyle name="Ênfase6 4" xfId="189"/>
    <cellStyle name="Entrada 2" xfId="190"/>
    <cellStyle name="Entrada 2 2" xfId="191"/>
    <cellStyle name="Entrada 2_00_ANEXO V 2015 - VERSÃO INICIAL PLOA_2015" xfId="192"/>
    <cellStyle name="Entrada 3" xfId="193"/>
    <cellStyle name="Entrada 4" xfId="194"/>
    <cellStyle name="Euro" xfId="195"/>
    <cellStyle name="Euro 2" xfId="196"/>
    <cellStyle name="Euro_00_ANEXO V 2015 - VERSÃO INICIAL PLOA_2015" xfId="197"/>
    <cellStyle name="Explanatory Text" xfId="198"/>
    <cellStyle name="Fim" xfId="199"/>
    <cellStyle name="Fixed" xfId="200"/>
    <cellStyle name="Fixo" xfId="201"/>
    <cellStyle name="Fonte" xfId="202"/>
    <cellStyle name="Good" xfId="203"/>
    <cellStyle name="Heading 1" xfId="204"/>
    <cellStyle name="Heading 2" xfId="205"/>
    <cellStyle name="Heading 3" xfId="206"/>
    <cellStyle name="Heading 4" xfId="207"/>
    <cellStyle name="Incorreto 2" xfId="208"/>
    <cellStyle name="Incorreto 2 2" xfId="209"/>
    <cellStyle name="Incorreto 2_05_Impactos_Demais PLs_2013_Dados CNJ de jul-12" xfId="210"/>
    <cellStyle name="Incorreto 3" xfId="211"/>
    <cellStyle name="Incorreto 4" xfId="212"/>
    <cellStyle name="Indefinido" xfId="213"/>
    <cellStyle name="Input" xfId="214"/>
    <cellStyle name="Jr_Normal" xfId="215"/>
    <cellStyle name="Leg_It_1" xfId="216"/>
    <cellStyle name="Linea horizontal" xfId="217"/>
    <cellStyle name="Linked Cell" xfId="218"/>
    <cellStyle name="Millares_deuhist99" xfId="219"/>
    <cellStyle name="Moeda 2" xfId="220"/>
    <cellStyle name="Moeda0" xfId="221"/>
    <cellStyle name="Neutra 2" xfId="222"/>
    <cellStyle name="Neutra 2 2" xfId="223"/>
    <cellStyle name="Neutra 2_05_Impactos_Demais PLs_2013_Dados CNJ de jul-12" xfId="224"/>
    <cellStyle name="Neutra 3" xfId="225"/>
    <cellStyle name="Neutra 4" xfId="226"/>
    <cellStyle name="Neutral" xfId="227"/>
    <cellStyle name="Normal" xfId="0" builtinId="0"/>
    <cellStyle name="Normal 10" xfId="228"/>
    <cellStyle name="Normal 11" xfId="229"/>
    <cellStyle name="Normal 12" xfId="230"/>
    <cellStyle name="Normal 13" xfId="231"/>
    <cellStyle name="Normal 14" xfId="232"/>
    <cellStyle name="Normal 2" xfId="233"/>
    <cellStyle name="Normal 2 2" xfId="234"/>
    <cellStyle name="Normal 2 3" xfId="235"/>
    <cellStyle name="Normal 2 3 2" xfId="236"/>
    <cellStyle name="Normal 2 3_00_Decisão Anexo V 2015_MEMORIAL_Oficial SOF" xfId="237"/>
    <cellStyle name="Normal 2 4" xfId="238"/>
    <cellStyle name="Normal 2 5" xfId="239"/>
    <cellStyle name="Normal 2 6" xfId="240"/>
    <cellStyle name="Normal 2 7" xfId="241"/>
    <cellStyle name="Normal 2_00_Decisão Anexo V 2015_MEMORIAL_Oficial SOF" xfId="242"/>
    <cellStyle name="Normal 3" xfId="243"/>
    <cellStyle name="Normal 3 2" xfId="244"/>
    <cellStyle name="Normal 3_05_Impactos_Demais PLs_2013_Dados CNJ de jul-12" xfId="245"/>
    <cellStyle name="Normal 4" xfId="246"/>
    <cellStyle name="Normal 5" xfId="247"/>
    <cellStyle name="Normal 6" xfId="248"/>
    <cellStyle name="Normal 7" xfId="249"/>
    <cellStyle name="Normal 8" xfId="250"/>
    <cellStyle name="Normal 9" xfId="251"/>
    <cellStyle name="Nota 2" xfId="252"/>
    <cellStyle name="Nota 2 2" xfId="253"/>
    <cellStyle name="Nota 2_00_Decisão Anexo V 2015_MEMORIAL_Oficial SOF" xfId="254"/>
    <cellStyle name="Nota 3" xfId="255"/>
    <cellStyle name="Nota 4" xfId="256"/>
    <cellStyle name="Note" xfId="257"/>
    <cellStyle name="Output" xfId="258"/>
    <cellStyle name="Percent_Agenda" xfId="259"/>
    <cellStyle name="Percentual" xfId="260"/>
    <cellStyle name="Ponto" xfId="261"/>
    <cellStyle name="Porcentagem 10" xfId="262"/>
    <cellStyle name="Porcentagem 2" xfId="263"/>
    <cellStyle name="Porcentagem 2 2" xfId="264"/>
    <cellStyle name="Porcentagem 2 3" xfId="265"/>
    <cellStyle name="Porcentagem 2_FCDF 2014_2ª Versão" xfId="266"/>
    <cellStyle name="Porcentagem 3" xfId="267"/>
    <cellStyle name="Porcentagem 4" xfId="268"/>
    <cellStyle name="Porcentagem 5" xfId="269"/>
    <cellStyle name="Porcentagem 6" xfId="270"/>
    <cellStyle name="Porcentagem 7" xfId="271"/>
    <cellStyle name="Porcentagem 8" xfId="272"/>
    <cellStyle name="Porcentagem 9" xfId="273"/>
    <cellStyle name="rodape" xfId="274"/>
    <cellStyle name="Saída 2" xfId="275"/>
    <cellStyle name="Saída 2 2" xfId="276"/>
    <cellStyle name="Saída 2_05_Impactos_Demais PLs_2013_Dados CNJ de jul-12" xfId="277"/>
    <cellStyle name="Saída 3" xfId="278"/>
    <cellStyle name="Saída 4" xfId="279"/>
    <cellStyle name="Sep. milhar [0]" xfId="280"/>
    <cellStyle name="Sep. milhar [2]" xfId="281"/>
    <cellStyle name="Separador de m" xfId="282"/>
    <cellStyle name="Separador de milhares 10" xfId="283"/>
    <cellStyle name="Separador de milhares 2" xfId="284"/>
    <cellStyle name="Separador de milhares 2 2" xfId="285"/>
    <cellStyle name="Separador de milhares 2 2 3" xfId="286"/>
    <cellStyle name="Separador de milhares 2 2 6" xfId="287"/>
    <cellStyle name="Separador de milhares 2 2_00_Decisão Anexo V 2015_MEMORIAL_Oficial SOF" xfId="288"/>
    <cellStyle name="Separador de milhares 2 3" xfId="289"/>
    <cellStyle name="Separador de milhares 2 3 2" xfId="290"/>
    <cellStyle name="Separador de milhares 2 3 2 2" xfId="291"/>
    <cellStyle name="Separador de milhares 2 3 2 2 2" xfId="292"/>
    <cellStyle name="Separador de milhares 2 3 2 2_00_Decisão Anexo V 2015_MEMORIAL_Oficial SOF" xfId="293"/>
    <cellStyle name="Separador de milhares 2 3 2_00_Decisão Anexo V 2015_MEMORIAL_Oficial SOF" xfId="294"/>
    <cellStyle name="Separador de milhares 2 3 3" xfId="295"/>
    <cellStyle name="Separador de milhares 2 3_00_Decisão Anexo V 2015_MEMORIAL_Oficial SOF" xfId="296"/>
    <cellStyle name="Separador de milhares 2 4" xfId="297"/>
    <cellStyle name="Separador de milhares 2 5" xfId="298"/>
    <cellStyle name="Separador de milhares 2 5 2" xfId="299"/>
    <cellStyle name="Separador de milhares 2 5_00_Decisão Anexo V 2015_MEMORIAL_Oficial SOF" xfId="300"/>
    <cellStyle name="Separador de milhares 2_00_Decisão Anexo V 2015_MEMORIAL_Oficial SOF" xfId="301"/>
    <cellStyle name="Separador de milhares 3" xfId="302"/>
    <cellStyle name="Separador de milhares 3 2" xfId="303"/>
    <cellStyle name="Separador de milhares 3 3" xfId="304"/>
    <cellStyle name="Separador de milhares 3_00_Decisão Anexo V 2015_MEMORIAL_Oficial SOF" xfId="305"/>
    <cellStyle name="Separador de milhares 4" xfId="306"/>
    <cellStyle name="Separador de milhares 5" xfId="307"/>
    <cellStyle name="Separador de milhares 6" xfId="308"/>
    <cellStyle name="Separador de milhares 7" xfId="309"/>
    <cellStyle name="Separador de milhares 8" xfId="310"/>
    <cellStyle name="Separador de milhares 9" xfId="311"/>
    <cellStyle name="TableStyleLight1" xfId="312"/>
    <cellStyle name="TableStyleLight1 2" xfId="313"/>
    <cellStyle name="TableStyleLight1 3" xfId="314"/>
    <cellStyle name="TableStyleLight1 5" xfId="315"/>
    <cellStyle name="TableStyleLight1_00_Decisão Anexo V 2015_MEMORIAL_Oficial SOF" xfId="316"/>
    <cellStyle name="Texto de Aviso 2" xfId="317"/>
    <cellStyle name="Texto de Aviso 2 2" xfId="318"/>
    <cellStyle name="Texto de Aviso 2_05_Impactos_Demais PLs_2013_Dados CNJ de jul-12" xfId="319"/>
    <cellStyle name="Texto de Aviso 3" xfId="320"/>
    <cellStyle name="Texto de Aviso 4" xfId="321"/>
    <cellStyle name="Texto Explicativo 2" xfId="322"/>
    <cellStyle name="Texto Explicativo 2 2" xfId="323"/>
    <cellStyle name="Texto Explicativo 2_05_Impactos_Demais PLs_2013_Dados CNJ de jul-12" xfId="324"/>
    <cellStyle name="Texto Explicativo 3" xfId="325"/>
    <cellStyle name="Texto Explicativo 4" xfId="326"/>
    <cellStyle name="Texto, derecha" xfId="327"/>
    <cellStyle name="Texto, izquierda" xfId="328"/>
    <cellStyle name="Title" xfId="329"/>
    <cellStyle name="Titulo" xfId="330"/>
    <cellStyle name="Título 1 1" xfId="331"/>
    <cellStyle name="Título 1 2" xfId="332"/>
    <cellStyle name="Título 1 2 2" xfId="333"/>
    <cellStyle name="Título 1 2_05_Impactos_Demais PLs_2013_Dados CNJ de jul-12" xfId="334"/>
    <cellStyle name="Título 1 3" xfId="335"/>
    <cellStyle name="Título 1 4" xfId="336"/>
    <cellStyle name="Título 10" xfId="337"/>
    <cellStyle name="Título 11" xfId="338"/>
    <cellStyle name="Título 2 2" xfId="339"/>
    <cellStyle name="Título 2 2 2" xfId="340"/>
    <cellStyle name="Título 2 2_05_Impactos_Demais PLs_2013_Dados CNJ de jul-12" xfId="341"/>
    <cellStyle name="Título 2 3" xfId="342"/>
    <cellStyle name="Título 2 4" xfId="343"/>
    <cellStyle name="Título 3 2" xfId="344"/>
    <cellStyle name="Título 3 2 2" xfId="345"/>
    <cellStyle name="Título 3 2_05_Impactos_Demais PLs_2013_Dados CNJ de jul-12" xfId="346"/>
    <cellStyle name="Título 3 3" xfId="347"/>
    <cellStyle name="Título 3 4" xfId="348"/>
    <cellStyle name="Título 4 2" xfId="349"/>
    <cellStyle name="Título 4 2 2" xfId="350"/>
    <cellStyle name="Título 4 2_05_Impactos_Demais PLs_2013_Dados CNJ de jul-12" xfId="351"/>
    <cellStyle name="Título 4 3" xfId="352"/>
    <cellStyle name="Título 4 4" xfId="353"/>
    <cellStyle name="Título 5" xfId="354"/>
    <cellStyle name="Título 5 2" xfId="355"/>
    <cellStyle name="Título 5 3" xfId="356"/>
    <cellStyle name="Título 5_05_Impactos_Demais PLs_2013_Dados CNJ de jul-12" xfId="357"/>
    <cellStyle name="Título 6" xfId="358"/>
    <cellStyle name="Título 6 2" xfId="359"/>
    <cellStyle name="Título 6_34" xfId="360"/>
    <cellStyle name="Título 7" xfId="361"/>
    <cellStyle name="Título 8" xfId="362"/>
    <cellStyle name="Título 9" xfId="363"/>
    <cellStyle name="Titulo_00_Equalização ASMED_SOF" xfId="364"/>
    <cellStyle name="Titulo1" xfId="365"/>
    <cellStyle name="Titulo2" xfId="366"/>
    <cellStyle name="Total 2" xfId="367"/>
    <cellStyle name="Total 2 2" xfId="368"/>
    <cellStyle name="Total 2_05_Impactos_Demais PLs_2013_Dados CNJ de jul-12" xfId="369"/>
    <cellStyle name="Total 3" xfId="370"/>
    <cellStyle name="Total 4" xfId="371"/>
    <cellStyle name="V¡rgula" xfId="372"/>
    <cellStyle name="V¡rgula0" xfId="373"/>
    <cellStyle name="Vírgul - Estilo1" xfId="374"/>
    <cellStyle name="Vírgula 2" xfId="375"/>
    <cellStyle name="Vírgula 2 2" xfId="376"/>
    <cellStyle name="Vírgula 3" xfId="377"/>
    <cellStyle name="Vírgula 4" xfId="378"/>
    <cellStyle name="Vírgula 5" xfId="379"/>
    <cellStyle name="Vírgula0" xfId="380"/>
    <cellStyle name="Warning Text" xfId="381"/>
  </cellStyles>
  <dxfs count="0"/>
  <tableStyles count="0" defaultTableStyle="TableStyleMedium2" defaultPivotStyle="PivotStyleLight16"/>
  <colors>
    <mruColors>
      <color rgb="FFC5D9F1"/>
      <color rgb="FF17365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42"/>
  <sheetViews>
    <sheetView showGridLines="0" tabSelected="1" workbookViewId="0">
      <selection sqref="A1:M28"/>
    </sheetView>
  </sheetViews>
  <sheetFormatPr defaultRowHeight="12.75"/>
  <cols>
    <col min="1" max="1" width="1.85546875" customWidth="1"/>
    <col min="2" max="2" width="13.140625" customWidth="1"/>
    <col min="3" max="12" width="13.7109375" customWidth="1"/>
  </cols>
  <sheetData>
    <row r="1" spans="2:13">
      <c r="B1" s="1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</row>
    <row r="2" spans="2:13">
      <c r="B2" s="1" t="s">
        <v>1</v>
      </c>
      <c r="C2" s="3" t="s">
        <v>33</v>
      </c>
      <c r="D2" s="2"/>
      <c r="E2" s="2"/>
      <c r="F2" s="2"/>
      <c r="G2" s="2"/>
      <c r="H2" s="2"/>
      <c r="I2" s="2"/>
      <c r="J2" s="2"/>
      <c r="K2" s="2"/>
      <c r="L2" s="2"/>
    </row>
    <row r="3" spans="2:13">
      <c r="B3" s="1" t="s">
        <v>2</v>
      </c>
      <c r="C3" s="2" t="s">
        <v>34</v>
      </c>
      <c r="D3" s="2"/>
      <c r="E3" s="2"/>
      <c r="F3" s="2"/>
      <c r="G3" s="2"/>
      <c r="H3" s="2"/>
      <c r="I3" s="2"/>
      <c r="J3" s="2"/>
      <c r="K3" s="2"/>
      <c r="L3" s="2"/>
    </row>
    <row r="4" spans="2:13">
      <c r="B4" s="2" t="s">
        <v>3</v>
      </c>
      <c r="C4" s="13">
        <v>42978</v>
      </c>
      <c r="D4" s="2"/>
      <c r="E4" s="2"/>
      <c r="F4" s="2"/>
      <c r="G4" s="2"/>
      <c r="H4" s="2"/>
      <c r="I4" s="2"/>
      <c r="J4" s="2"/>
      <c r="K4" s="2"/>
      <c r="L4" s="2"/>
    </row>
    <row r="5" spans="2:13">
      <c r="B5" s="23" t="s">
        <v>4</v>
      </c>
      <c r="C5" s="23"/>
      <c r="D5" s="23"/>
      <c r="E5" s="23"/>
      <c r="F5" s="23"/>
      <c r="G5" s="23"/>
      <c r="H5" s="23"/>
      <c r="I5" s="23"/>
      <c r="J5" s="23"/>
      <c r="K5" s="23"/>
      <c r="L5" s="23"/>
    </row>
    <row r="6" spans="2:13" ht="2.25" customHeight="1">
      <c r="B6" s="2"/>
      <c r="C6" s="2"/>
      <c r="D6" s="2"/>
      <c r="E6" s="2"/>
      <c r="F6" s="2"/>
      <c r="G6" s="2"/>
      <c r="H6" s="2"/>
      <c r="I6" s="2"/>
      <c r="J6" s="2"/>
      <c r="K6" s="2"/>
      <c r="L6" s="2"/>
    </row>
    <row r="7" spans="2:13">
      <c r="B7" s="3" t="s">
        <v>5</v>
      </c>
      <c r="C7" s="2"/>
      <c r="D7" s="2"/>
      <c r="E7" s="2"/>
      <c r="F7" s="2"/>
      <c r="G7" s="2"/>
      <c r="H7" s="2"/>
      <c r="I7" s="2"/>
      <c r="J7" s="2"/>
      <c r="K7" s="2"/>
      <c r="L7" s="2"/>
    </row>
    <row r="8" spans="2:13" ht="15.75" customHeight="1">
      <c r="B8" s="24" t="s">
        <v>6</v>
      </c>
      <c r="C8" s="24" t="s">
        <v>7</v>
      </c>
      <c r="D8" s="24"/>
      <c r="E8" s="24"/>
      <c r="F8" s="24"/>
      <c r="G8" s="24"/>
      <c r="H8" s="24"/>
      <c r="I8" s="24"/>
      <c r="J8" s="24" t="s">
        <v>8</v>
      </c>
      <c r="K8" s="24" t="s">
        <v>9</v>
      </c>
      <c r="L8" s="24" t="s">
        <v>10</v>
      </c>
      <c r="M8" s="4"/>
    </row>
    <row r="9" spans="2:13">
      <c r="B9" s="24"/>
      <c r="C9" s="24" t="s">
        <v>11</v>
      </c>
      <c r="D9" s="24"/>
      <c r="E9" s="24"/>
      <c r="F9" s="24"/>
      <c r="G9" s="24" t="s">
        <v>12</v>
      </c>
      <c r="H9" s="24"/>
      <c r="I9" s="24"/>
      <c r="J9" s="24"/>
      <c r="K9" s="24"/>
      <c r="L9" s="24"/>
      <c r="M9" s="4"/>
    </row>
    <row r="10" spans="2:13" ht="63" customHeight="1">
      <c r="B10" s="24"/>
      <c r="C10" s="8" t="s">
        <v>13</v>
      </c>
      <c r="D10" s="8" t="s">
        <v>14</v>
      </c>
      <c r="E10" s="8" t="s">
        <v>15</v>
      </c>
      <c r="F10" s="8" t="s">
        <v>16</v>
      </c>
      <c r="G10" s="8" t="s">
        <v>17</v>
      </c>
      <c r="H10" s="8" t="s">
        <v>15</v>
      </c>
      <c r="I10" s="8" t="s">
        <v>16</v>
      </c>
      <c r="J10" s="24"/>
      <c r="K10" s="24"/>
      <c r="L10" s="24"/>
      <c r="M10" s="4"/>
    </row>
    <row r="11" spans="2:13" ht="20.100000000000001" customHeight="1">
      <c r="B11" s="17" t="s">
        <v>18</v>
      </c>
      <c r="C11" s="18"/>
      <c r="D11" s="18"/>
      <c r="E11" s="18"/>
      <c r="F11" s="18"/>
      <c r="G11" s="18"/>
      <c r="H11" s="18"/>
      <c r="I11" s="18"/>
      <c r="J11" s="18"/>
      <c r="K11" s="18"/>
      <c r="L11" s="19"/>
      <c r="M11" s="4"/>
    </row>
    <row r="12" spans="2:13" ht="12.95" customHeight="1">
      <c r="B12" s="5" t="s">
        <v>29</v>
      </c>
      <c r="C12" s="6">
        <v>0</v>
      </c>
      <c r="D12" s="6">
        <v>0</v>
      </c>
      <c r="E12" s="16">
        <v>0</v>
      </c>
      <c r="F12" s="6">
        <v>0</v>
      </c>
      <c r="G12" s="6">
        <v>0</v>
      </c>
      <c r="H12" s="16">
        <v>0</v>
      </c>
      <c r="I12" s="6">
        <v>0</v>
      </c>
      <c r="J12" s="6">
        <v>10</v>
      </c>
      <c r="K12" s="6">
        <v>0</v>
      </c>
      <c r="L12" s="6">
        <f t="shared" ref="L12:L18" si="0">C12+D12+E12+F12+G12+H12+I12+J12+K12</f>
        <v>10</v>
      </c>
      <c r="M12" s="4"/>
    </row>
    <row r="13" spans="2:13" ht="12.95" customHeight="1">
      <c r="B13" s="9" t="s">
        <v>30</v>
      </c>
      <c r="C13" s="10">
        <v>0</v>
      </c>
      <c r="D13" s="10">
        <v>0</v>
      </c>
      <c r="E13" s="10">
        <v>3</v>
      </c>
      <c r="F13" s="10">
        <v>0</v>
      </c>
      <c r="G13" s="10">
        <v>0</v>
      </c>
      <c r="H13" s="10">
        <v>0</v>
      </c>
      <c r="I13" s="10">
        <v>0</v>
      </c>
      <c r="J13" s="10">
        <v>7</v>
      </c>
      <c r="K13" s="10">
        <v>0</v>
      </c>
      <c r="L13" s="10">
        <f t="shared" si="0"/>
        <v>10</v>
      </c>
      <c r="M13" s="14"/>
    </row>
    <row r="14" spans="2:13" ht="12.95" customHeight="1">
      <c r="B14" s="5" t="s">
        <v>31</v>
      </c>
      <c r="C14" s="16">
        <v>72</v>
      </c>
      <c r="D14" s="6">
        <v>0</v>
      </c>
      <c r="E14" s="16">
        <v>3</v>
      </c>
      <c r="F14" s="6">
        <v>0</v>
      </c>
      <c r="G14" s="6">
        <v>0</v>
      </c>
      <c r="H14" s="6">
        <v>0</v>
      </c>
      <c r="I14" s="6">
        <v>0</v>
      </c>
      <c r="J14" s="6">
        <v>88</v>
      </c>
      <c r="K14" s="6">
        <v>159</v>
      </c>
      <c r="L14" s="6">
        <f t="shared" si="0"/>
        <v>322</v>
      </c>
      <c r="M14" s="15"/>
    </row>
    <row r="15" spans="2:13" ht="12.95" customHeight="1">
      <c r="B15" s="9" t="s">
        <v>19</v>
      </c>
      <c r="C15" s="10">
        <v>19</v>
      </c>
      <c r="D15" s="10">
        <v>0</v>
      </c>
      <c r="E15" s="10">
        <v>1</v>
      </c>
      <c r="F15" s="10">
        <v>0</v>
      </c>
      <c r="G15" s="10">
        <v>0</v>
      </c>
      <c r="H15" s="10">
        <v>0</v>
      </c>
      <c r="I15" s="10">
        <v>0</v>
      </c>
      <c r="J15" s="10">
        <v>10</v>
      </c>
      <c r="K15" s="10">
        <v>0</v>
      </c>
      <c r="L15" s="10">
        <f t="shared" si="0"/>
        <v>30</v>
      </c>
      <c r="M15" s="15"/>
    </row>
    <row r="16" spans="2:13" ht="12.95" customHeight="1">
      <c r="B16" s="5" t="s">
        <v>20</v>
      </c>
      <c r="C16" s="16">
        <v>26</v>
      </c>
      <c r="D16" s="6">
        <v>0</v>
      </c>
      <c r="E16" s="6">
        <v>6</v>
      </c>
      <c r="F16" s="6">
        <v>0</v>
      </c>
      <c r="G16" s="6">
        <v>0</v>
      </c>
      <c r="H16" s="16">
        <v>0</v>
      </c>
      <c r="I16" s="6">
        <v>0</v>
      </c>
      <c r="J16" s="6">
        <v>12</v>
      </c>
      <c r="K16" s="6">
        <v>1</v>
      </c>
      <c r="L16" s="6">
        <f t="shared" si="0"/>
        <v>45</v>
      </c>
      <c r="M16" s="15"/>
    </row>
    <row r="17" spans="2:13" ht="12.95" customHeight="1">
      <c r="B17" s="9" t="s">
        <v>21</v>
      </c>
      <c r="C17" s="10">
        <v>0</v>
      </c>
      <c r="D17" s="10">
        <v>0</v>
      </c>
      <c r="E17" s="10">
        <v>0</v>
      </c>
      <c r="F17" s="10">
        <v>0</v>
      </c>
      <c r="G17" s="10">
        <v>0</v>
      </c>
      <c r="H17" s="10">
        <v>0</v>
      </c>
      <c r="I17" s="10">
        <v>0</v>
      </c>
      <c r="J17" s="10">
        <v>3</v>
      </c>
      <c r="K17" s="10">
        <v>0</v>
      </c>
      <c r="L17" s="10">
        <f t="shared" si="0"/>
        <v>3</v>
      </c>
      <c r="M17" s="15"/>
    </row>
    <row r="18" spans="2:13" ht="12.95" customHeight="1">
      <c r="B18" s="5" t="s">
        <v>32</v>
      </c>
      <c r="C18" s="16">
        <v>7</v>
      </c>
      <c r="D18" s="6">
        <v>0</v>
      </c>
      <c r="E18" s="16">
        <v>0</v>
      </c>
      <c r="F18" s="6">
        <v>0</v>
      </c>
      <c r="G18" s="6">
        <v>0</v>
      </c>
      <c r="H18" s="6">
        <v>0</v>
      </c>
      <c r="I18" s="6">
        <v>0</v>
      </c>
      <c r="J18" s="6">
        <v>1</v>
      </c>
      <c r="K18" s="6">
        <v>2</v>
      </c>
      <c r="L18" s="6">
        <f t="shared" si="0"/>
        <v>10</v>
      </c>
      <c r="M18" s="4"/>
    </row>
    <row r="19" spans="2:13" ht="18" customHeight="1">
      <c r="B19" s="11" t="s">
        <v>22</v>
      </c>
      <c r="C19" s="12">
        <f>SUM(C12:C18)</f>
        <v>124</v>
      </c>
      <c r="D19" s="12">
        <f t="shared" ref="D19:L19" si="1">SUM(D12:D18)</f>
        <v>0</v>
      </c>
      <c r="E19" s="12">
        <f t="shared" si="1"/>
        <v>13</v>
      </c>
      <c r="F19" s="12">
        <f t="shared" si="1"/>
        <v>0</v>
      </c>
      <c r="G19" s="12">
        <f t="shared" si="1"/>
        <v>0</v>
      </c>
      <c r="H19" s="12">
        <f t="shared" si="1"/>
        <v>0</v>
      </c>
      <c r="I19" s="12">
        <f t="shared" si="1"/>
        <v>0</v>
      </c>
      <c r="J19" s="12">
        <f t="shared" si="1"/>
        <v>131</v>
      </c>
      <c r="K19" s="12">
        <f t="shared" si="1"/>
        <v>162</v>
      </c>
      <c r="L19" s="12">
        <f t="shared" si="1"/>
        <v>430</v>
      </c>
      <c r="M19" s="4"/>
    </row>
    <row r="20" spans="2:13" ht="20.100000000000001" customHeight="1">
      <c r="B20" s="20" t="s">
        <v>23</v>
      </c>
      <c r="C20" s="21"/>
      <c r="D20" s="21"/>
      <c r="E20" s="21"/>
      <c r="F20" s="21"/>
      <c r="G20" s="21"/>
      <c r="H20" s="21"/>
      <c r="I20" s="21"/>
      <c r="J20" s="21"/>
      <c r="K20" s="21"/>
      <c r="L20" s="22"/>
      <c r="M20" s="4"/>
    </row>
    <row r="21" spans="2:13" ht="12.95" customHeight="1">
      <c r="B21" s="5" t="s">
        <v>24</v>
      </c>
      <c r="C21" s="6">
        <v>15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  <c r="K21" s="6">
        <v>5</v>
      </c>
      <c r="L21" s="6">
        <f t="shared" ref="L21:L25" si="2">C21+D21+E21+F21+G21+H21+I21+K21</f>
        <v>20</v>
      </c>
      <c r="M21" s="4"/>
    </row>
    <row r="22" spans="2:13" ht="12.95" customHeight="1">
      <c r="B22" s="9" t="s">
        <v>25</v>
      </c>
      <c r="C22" s="10">
        <v>313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  <c r="J22" s="10">
        <v>0</v>
      </c>
      <c r="K22" s="10">
        <v>37</v>
      </c>
      <c r="L22" s="10">
        <f t="shared" si="2"/>
        <v>350</v>
      </c>
      <c r="M22" s="4"/>
    </row>
    <row r="23" spans="2:13" ht="12.95" customHeight="1">
      <c r="B23" s="5" t="s">
        <v>26</v>
      </c>
      <c r="C23" s="6">
        <v>29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6">
        <v>0</v>
      </c>
      <c r="K23" s="6">
        <v>16</v>
      </c>
      <c r="L23" s="6">
        <f t="shared" si="2"/>
        <v>45</v>
      </c>
      <c r="M23" s="4"/>
    </row>
    <row r="24" spans="2:13" ht="12.95" customHeight="1">
      <c r="B24" s="9" t="s">
        <v>27</v>
      </c>
      <c r="C24" s="10">
        <v>15</v>
      </c>
      <c r="D24" s="10">
        <v>0</v>
      </c>
      <c r="E24" s="10">
        <v>0</v>
      </c>
      <c r="F24" s="10">
        <v>0</v>
      </c>
      <c r="G24" s="10">
        <v>0</v>
      </c>
      <c r="H24" s="10">
        <v>0</v>
      </c>
      <c r="I24" s="10">
        <v>0</v>
      </c>
      <c r="J24" s="10">
        <v>0</v>
      </c>
      <c r="K24" s="10">
        <v>15</v>
      </c>
      <c r="L24" s="10">
        <f t="shared" si="2"/>
        <v>30</v>
      </c>
      <c r="M24" s="4"/>
    </row>
    <row r="25" spans="2:13" ht="18" customHeight="1">
      <c r="B25" s="11" t="s">
        <v>28</v>
      </c>
      <c r="C25" s="12">
        <f t="shared" ref="C25:I25" si="3">SUM(C21:C24)</f>
        <v>372</v>
      </c>
      <c r="D25" s="12">
        <f t="shared" si="3"/>
        <v>0</v>
      </c>
      <c r="E25" s="12">
        <f t="shared" si="3"/>
        <v>0</v>
      </c>
      <c r="F25" s="12">
        <f t="shared" si="3"/>
        <v>0</v>
      </c>
      <c r="G25" s="12">
        <f t="shared" si="3"/>
        <v>0</v>
      </c>
      <c r="H25" s="12">
        <f t="shared" si="3"/>
        <v>0</v>
      </c>
      <c r="I25" s="12">
        <f t="shared" si="3"/>
        <v>0</v>
      </c>
      <c r="J25" s="12">
        <f>SUM(J21:J24)</f>
        <v>0</v>
      </c>
      <c r="K25" s="12">
        <f>SUM(K21:K24)</f>
        <v>73</v>
      </c>
      <c r="L25" s="12">
        <f t="shared" si="2"/>
        <v>445</v>
      </c>
      <c r="M25" s="4"/>
    </row>
    <row r="26" spans="2:13" ht="20.100000000000001" customHeight="1">
      <c r="B26" s="11" t="s">
        <v>10</v>
      </c>
      <c r="C26" s="12">
        <f t="shared" ref="C26:L26" si="4">C19+C25</f>
        <v>496</v>
      </c>
      <c r="D26" s="12">
        <f t="shared" si="4"/>
        <v>0</v>
      </c>
      <c r="E26" s="12">
        <f t="shared" si="4"/>
        <v>13</v>
      </c>
      <c r="F26" s="12">
        <f t="shared" si="4"/>
        <v>0</v>
      </c>
      <c r="G26" s="12">
        <f t="shared" si="4"/>
        <v>0</v>
      </c>
      <c r="H26" s="12">
        <f t="shared" si="4"/>
        <v>0</v>
      </c>
      <c r="I26" s="12">
        <f t="shared" si="4"/>
        <v>0</v>
      </c>
      <c r="J26" s="12">
        <f t="shared" si="4"/>
        <v>131</v>
      </c>
      <c r="K26" s="12">
        <f t="shared" si="4"/>
        <v>235</v>
      </c>
      <c r="L26" s="12">
        <f t="shared" si="4"/>
        <v>875</v>
      </c>
      <c r="M26" s="4"/>
    </row>
    <row r="27" spans="2:13"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</row>
    <row r="28" spans="2:13"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5" spans="3:3">
      <c r="C35" s="7"/>
    </row>
    <row r="36" spans="3:3">
      <c r="C36" s="7"/>
    </row>
    <row r="37" spans="3:3">
      <c r="C37" s="7"/>
    </row>
    <row r="38" spans="3:3">
      <c r="C38" s="7"/>
    </row>
    <row r="39" spans="3:3">
      <c r="C39" s="7"/>
    </row>
    <row r="40" spans="3:3">
      <c r="C40" s="7"/>
    </row>
    <row r="41" spans="3:3">
      <c r="C41" s="7"/>
    </row>
    <row r="42" spans="3:3">
      <c r="C42" s="7"/>
    </row>
  </sheetData>
  <sheetProtection password="CA37" sheet="1" objects="1" scenarios="1"/>
  <mergeCells count="10">
    <mergeCell ref="B11:L11"/>
    <mergeCell ref="B20:L20"/>
    <mergeCell ref="B5:L5"/>
    <mergeCell ref="B8:B10"/>
    <mergeCell ref="C8:I8"/>
    <mergeCell ref="J8:J10"/>
    <mergeCell ref="K8:K10"/>
    <mergeCell ref="L8:L10"/>
    <mergeCell ref="C9:F9"/>
    <mergeCell ref="G9:I9"/>
  </mergeCells>
  <pageMargins left="0.78740157499999996" right="0.78740157499999996" top="0.984251969" bottom="0.984251969" header="0.49212598499999999" footer="0.49212598499999999"/>
  <pageSetup paperSize="9" scale="80" orientation="landscape" r:id="rId1"/>
  <headerFooter alignWithMargins="0"/>
  <webPublishItems count="2">
    <webPublishItem id="14506" divId="Anexo_IV_C_AGOSTO_14506" sourceType="printArea" destinationFile="T:\TRANSPARENCIA\INTERNET\Anexo IV\2017\C\Agosto\Anexo_IV_C_AGOSTO.htm"/>
    <webPublishItem id="32081" divId="Anexo_IV_C_NOVEMBRO_2015_32081" sourceType="range" sourceRef="B1:L26" destinationFile="T:\Transparencia\INTERNET\Anexo IV\2015\C\Novembro\Anexo_IV_C_NOVEMBRO_2015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ANEXO IV-c</vt:lpstr>
      <vt:lpstr>'ANEXO IV-c'!Area_de_impressao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Jesse Azevedo Drumond</dc:creator>
  <cp:lastModifiedBy>Sergio Antonio Francalino Rocha</cp:lastModifiedBy>
  <cp:lastPrinted>2017-07-10T20:29:13Z</cp:lastPrinted>
  <dcterms:created xsi:type="dcterms:W3CDTF">2016-03-28T15:33:57Z</dcterms:created>
  <dcterms:modified xsi:type="dcterms:W3CDTF">2017-12-07T21:07:53Z</dcterms:modified>
</cp:coreProperties>
</file>