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wnloads\"/>
    </mc:Choice>
  </mc:AlternateContent>
  <bookViews>
    <workbookView xWindow="0" yWindow="0" windowWidth="24000" windowHeight="9480" tabRatio="500"/>
  </bookViews>
  <sheets>
    <sheet name="Planilha1" sheetId="1" r:id="rId1"/>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G119" i="1" l="1"/>
  <c r="F119" i="1"/>
  <c r="H86" i="1" l="1"/>
  <c r="H85" i="1"/>
  <c r="H84" i="1"/>
  <c r="H83" i="1"/>
  <c r="H82" i="1"/>
  <c r="H97" i="1" l="1"/>
  <c r="H96" i="1"/>
  <c r="H95" i="1"/>
  <c r="H94" i="1"/>
  <c r="H93" i="1"/>
  <c r="H92" i="1"/>
  <c r="H90" i="1" l="1"/>
  <c r="H89" i="1"/>
  <c r="H88" i="1"/>
  <c r="H87" i="1"/>
  <c r="H81" i="1"/>
  <c r="H80" i="1"/>
  <c r="H79" i="1"/>
  <c r="H78" i="1"/>
  <c r="H77" i="1"/>
  <c r="H76" i="1"/>
  <c r="H75" i="1"/>
  <c r="H74" i="1"/>
  <c r="H73" i="1"/>
  <c r="H72" i="1"/>
  <c r="H71" i="1"/>
  <c r="H70" i="1"/>
  <c r="H69" i="1"/>
  <c r="H68" i="1"/>
  <c r="H67" i="1"/>
  <c r="H66" i="1"/>
  <c r="H65" i="1"/>
  <c r="H64" i="1"/>
  <c r="H63" i="1"/>
  <c r="H62" i="1"/>
  <c r="H61" i="1"/>
  <c r="H60" i="1"/>
  <c r="H59" i="1"/>
  <c r="H58" i="1"/>
  <c r="H57" i="1" l="1"/>
  <c r="H56" i="1"/>
  <c r="H55" i="1"/>
  <c r="H54" i="1"/>
  <c r="H53" i="1"/>
  <c r="H52" i="1"/>
  <c r="H51" i="1"/>
  <c r="H50" i="1"/>
  <c r="H49" i="1"/>
  <c r="H48" i="1"/>
  <c r="H47" i="1"/>
  <c r="H46" i="1"/>
  <c r="H45" i="1"/>
  <c r="H44" i="1"/>
  <c r="H43" i="1"/>
  <c r="H119" i="1"/>
  <c r="H40" i="1"/>
  <c r="H39" i="1"/>
  <c r="H38" i="1"/>
  <c r="H37" i="1"/>
  <c r="H36" i="1"/>
  <c r="H35" i="1"/>
  <c r="H34" i="1"/>
  <c r="H32" i="1"/>
  <c r="H31" i="1"/>
  <c r="H30" i="1"/>
  <c r="H29" i="1"/>
  <c r="H28" i="1"/>
  <c r="H27" i="1"/>
  <c r="H25" i="1"/>
  <c r="H24" i="1"/>
  <c r="H23" i="1"/>
  <c r="H22" i="1"/>
  <c r="H21" i="1"/>
  <c r="H20" i="1"/>
  <c r="H19" i="1"/>
  <c r="H18" i="1"/>
  <c r="H17" i="1"/>
  <c r="H16" i="1"/>
  <c r="H15" i="1"/>
  <c r="H14" i="1"/>
  <c r="H13" i="1"/>
  <c r="H12" i="1"/>
  <c r="H11" i="1"/>
  <c r="H10" i="1"/>
  <c r="H9" i="1"/>
  <c r="H8" i="1"/>
  <c r="H7" i="1"/>
  <c r="H6" i="1"/>
  <c r="H5" i="1"/>
  <c r="H4" i="1"/>
</calcChain>
</file>

<file path=xl/sharedStrings.xml><?xml version="1.0" encoding="utf-8"?>
<sst xmlns="http://schemas.openxmlformats.org/spreadsheetml/2006/main" count="1319" uniqueCount="407">
  <si>
    <t>Plano de Contratações 2025</t>
  </si>
  <si>
    <t>Unidade Requisitante</t>
  </si>
  <si>
    <t>Código do Item</t>
  </si>
  <si>
    <t>Descrição Material ou Serviço</t>
  </si>
  <si>
    <t>Unidade de Medida</t>
  </si>
  <si>
    <t>Quantidade</t>
  </si>
  <si>
    <t>Justificativa</t>
  </si>
  <si>
    <t>Valor Atual</t>
  </si>
  <si>
    <t>Estimativa de Valor</t>
  </si>
  <si>
    <t>Prioridade</t>
  </si>
  <si>
    <t>Existência de Contrato/ARP</t>
  </si>
  <si>
    <t>Número Contrato/ARP</t>
  </si>
  <si>
    <t>Data de compra</t>
  </si>
  <si>
    <t>Forma de Aquisição</t>
  </si>
  <si>
    <t>Autos SEI/GRP</t>
  </si>
  <si>
    <t>DRVAC/DRVJU</t>
  </si>
  <si>
    <t>-</t>
  </si>
  <si>
    <t>mês</t>
  </si>
  <si>
    <t>Estabelecer comunicação através de voz, mantendo-a de forma contínua, segura, rápida e eficiente.</t>
  </si>
  <si>
    <t>Alta</t>
  </si>
  <si>
    <t>Sim</t>
  </si>
  <si>
    <t>13/2024</t>
  </si>
  <si>
    <t>Mensal</t>
  </si>
  <si>
    <t>Contrato</t>
  </si>
  <si>
    <t>0005024-05.2023.8.01.0000</t>
  </si>
  <si>
    <t>DRVAC</t>
  </si>
  <si>
    <t>Dar solução célere às falhas apresentadas nos sistemas de ares condicionados, subestações transformadoras (Cabine de Medição), grupos geradores de energia e no-breaks.</t>
  </si>
  <si>
    <t>150/2023</t>
  </si>
  <si>
    <t>0004945-26.2023.8.01.0000</t>
  </si>
  <si>
    <t>Aquisição de dispositivos de operação e armazenamento de chaves criptográficas /Certificados Digitais - Token USB.</t>
  </si>
  <si>
    <t>unidades</t>
  </si>
  <si>
    <t>Acesso ao SAJ virtual para Magistrados e Servidores que movimentam processos. Assinatura de documentos.</t>
  </si>
  <si>
    <t>Demanda</t>
  </si>
  <si>
    <t>DILOG</t>
  </si>
  <si>
    <t>Cantratação para o fornecimento de energia elétrica pela Distribuidora ao Consumidor.</t>
  </si>
  <si>
    <t>19/2019</t>
  </si>
  <si>
    <t>DITEC</t>
  </si>
  <si>
    <t>Prestação de serviços de atualização de licenciamentos de produtos e serviços de Oracle Database Standard Edition - Processor Perpetual com suporte e atualizações.</t>
  </si>
  <si>
    <t>Funcionamento dos sistemas de Patrimônio, Almoxarifado, Orçamento, Contabil, Financeiro, Materiais, Patrimônio), Folha/RH, e SAJ.</t>
  </si>
  <si>
    <t>17/2020</t>
  </si>
  <si>
    <t>0007671-12.2019.8.01.0000</t>
  </si>
  <si>
    <t>Contrato a contratação de empresa especializada no Sistema de Automação da Justiça – SAJ.</t>
  </si>
  <si>
    <t>Gestão de processos judiciais físicos e digitais de primeira e de segunda instâncias, para prestação de serviços pelo Tribunal de Justiça do Estado do Acre.</t>
  </si>
  <si>
    <t>25/2020</t>
  </si>
  <si>
    <t>0005996-72.2023.8.01.0000</t>
  </si>
  <si>
    <t>Contratação de empresa especializada no fornecimento de licenças de uso das ferramentas de colaboração G-Suite, da fabricante Google, que
englobem videoconferência com gravação, pacote office, servidor de arquivos,
armazenamento em nuvem, e-mail, agenda, calendário e chat.</t>
  </si>
  <si>
    <t>Necessidade por recursos em diversas áreas de TI como: solução de videoconferência, espaço para armazenamento de e-mails, de arquivos de trabalho, bem como arquivamento de documentos e de backup de dados por períodos variados, dependendo da legislação aplicada.</t>
  </si>
  <si>
    <t>39/2020 - 03/2021</t>
  </si>
  <si>
    <t>0004801-57.2020.8.01.0000</t>
  </si>
  <si>
    <t>Contratação de empresa especializada na manutenção do sistema que provê o Protocolo Digital de Documentos Eletrônicos – BRY PDDE.</t>
  </si>
  <si>
    <t>Assegurar a validade jurídica dos documentos eletrônicos, com fundamento nos mesmos princípios técnicos e legais da assinatura digital, acrescido do requisito de irretroatividade.</t>
  </si>
  <si>
    <t>45/2020</t>
  </si>
  <si>
    <t>0006527-66.2020.8.01.0000</t>
  </si>
  <si>
    <t>Contrato o fornecimento de serviços de suporte técnico do Sistema Integrado de Gestão Administrativa - GRP (manutenção corretiva e adaptativa), assessoria operacional (evolutiva), treinamento e consultoria, para atender as necessidades do Poder Judiciário do Estado do Acre.</t>
  </si>
  <si>
    <t>Gestão administrativa digital do Tribunal de Justiça do Estado do Acre.</t>
  </si>
  <si>
    <t>01/2021</t>
  </si>
  <si>
    <t>0002248-37.2020.8.01.0000</t>
  </si>
  <si>
    <t>Contratação de empresa especializada na prestação de serviço de comunicação de dados terrestre por fibra óptica, para acesso a serviços da rede mundial de computadores (Internet), incluindo circuitos dedicados de comunicação de dados (locação de equipamentos, gerenciamento com suporte e solução de problemas); solução integrada de segurança (anti DDoS e Firewall UTM); solução de videoconferência; e solução de gerenciamento e distribuição da rede sem fio (controladora e pontos de acesso).</t>
  </si>
  <si>
    <t>Link backup em caso de falha do anel óptico do Governo do Estado.</t>
  </si>
  <si>
    <t>04/2021</t>
  </si>
  <si>
    <t>0002957-72.2020.8.01.0000</t>
  </si>
  <si>
    <t>Locação de imóvel em Santa Rosa do Purus - Acre.</t>
  </si>
  <si>
    <t>Imóvel destinado ao atendimento das finalidades precípuas da administração.</t>
  </si>
  <si>
    <t>06/2021</t>
  </si>
  <si>
    <t>0004704-57.2020.8.01.0000</t>
  </si>
  <si>
    <t>CONCESSÃO DE USO, A TÍTULO ONEROSO, do espaço físico destinado ao restaurante existente na Sede Administrativa do Tribunal de Justiça do Estado do Acre.</t>
  </si>
  <si>
    <t>Comercialização de refeição na sede administrativa do TJAC.</t>
  </si>
  <si>
    <t>19/2023</t>
  </si>
  <si>
    <t>0000459-95.2023.8.01.0000</t>
  </si>
  <si>
    <t>Contratação de empresa especializada para prestação de serviços de assistência técnica, com fornecimento de peças e de consumíveis, abrangendo a Manutenção Preventiva e Manutenção Corretiva, com suporte técnico 24x7x365, para os equipamentos e as instalações pertencentes ao Sistema Elétrico do Ambiente Seguro do TJAC.</t>
  </si>
  <si>
    <t>Segurança na manutenção dos nobreaks, grupo gerador e painéis elétricos que compõem a Sala Segurada.</t>
  </si>
  <si>
    <t>28/2021</t>
  </si>
  <si>
    <t>0003435-80.2020.8.01.0000</t>
  </si>
  <si>
    <t>Contratação da empresa para fornecimento de licenças de servidor de e-mail IceWarp Mail Server, upgrade e suporte, no sentido de manter em funcionamento o Servidor de e-mail do
Poder Judiciário do Estado do Acre, conforme exigências contidas no Termo de Referência e Proposta</t>
  </si>
  <si>
    <t>ano</t>
  </si>
  <si>
    <t>Manter funcionamento e-mail TJAC.</t>
  </si>
  <si>
    <t>35/2021</t>
  </si>
  <si>
    <t>anual</t>
  </si>
  <si>
    <t>0000391-19.2021.8.01.0000</t>
  </si>
  <si>
    <t>Contratação de serviços de natureza continuada de manutenção preventiva e corretiva, com o fornecimento de peças, componentes e acessórios
genuínos dos respectivos fabricantes, dos elevadores de transporte vertical de passageiros, instalados nos edifícios da contratante no município de Rio Branco-AC.</t>
  </si>
  <si>
    <t>Serviços que exigem, dentro dos parâmetros e rotinas estabelecidas, com observância às recomendações aceitas pelas técnicas, normas e legislações aplicáveis, a fim de prover os serviços necessários para o manuseio dos equipamentos nas dependências deste Egrégio Poder Judiciário.</t>
  </si>
  <si>
    <t>36/2021</t>
  </si>
  <si>
    <t>0006537-13.2020.8.01.0000</t>
  </si>
  <si>
    <t>Contratação de empresa especializada em serviços de suporte e manutenção em equipamentos de Data Center (Ambiente Seguro) do
Tribunal de Justiça do Estado do Acre.</t>
  </si>
  <si>
    <t>A utilização do serviço de prestação de serviços continuados de suporte técnico especializado, manutenção preventiva e corretiva, incluindo o fornecimento de peças de reposição, visa preservar o funcionametnto dos equipamentos de armazenamento de dados, tendo em vista que a paralisação acarretará na perda de dados ou até na parada total  dos sistemas, ocasionando a indisponibilidade de todos os sistemas do TJAC.</t>
  </si>
  <si>
    <t>155/2021- 40/2021</t>
  </si>
  <si>
    <t>0000561-54.2022.8.01.0000 - 0008989-30.2019.8.01.0000</t>
  </si>
  <si>
    <t>Imprescindíveis para garantir a higienização dos veículos, assim como preservar a vida útil dos mesmos, deixando-os em perfeito estado de conservação, bem como o bem-estar aos servidores e magistrados que o utilizam</t>
  </si>
  <si>
    <t>Média</t>
  </si>
  <si>
    <t>55/2021 - 30/2023- 42/2023 - 45/2023 - 34/2023</t>
  </si>
  <si>
    <t>Contratação de produtos e serviços por meio de Pacote de Serviços dos CORREIOS mediante adesão ao Termo de Condições Comerciais.</t>
  </si>
  <si>
    <t>Atender a necessidade de demandas postais deste Poder Judiciário.</t>
  </si>
  <si>
    <t>2021/99124799
53</t>
  </si>
  <si>
    <t>0006721-66.2020.8.01.0000</t>
  </si>
  <si>
    <t>COGER</t>
  </si>
  <si>
    <t>Contratação de pessoa física ou jurídica para fornecimento de licença de software de gestão para serventias extrajudiciais oficializadas nos municípios de Santa Rosa do Purus, Jordão e Marechal Thaumaturgo, incluindo a manutenção corretiva/adaptativa/evolutiva e suporte técnico, objetivando tender as necessidades do Tribunal de Justiça do Acre.</t>
  </si>
  <si>
    <t>Automatização eletrônica das serventias extrajudicias oficializadas.</t>
  </si>
  <si>
    <t>01/2022</t>
  </si>
  <si>
    <t>0008030-88.2021.8.01.0000</t>
  </si>
  <si>
    <t>Conectividade entre as comarcas deste Poder Judiciário por meio de Links Urbanos e Interurbanos para interligação da sede do Poder Judiciário do Estado do Acre.</t>
  </si>
  <si>
    <t>02/2022</t>
  </si>
  <si>
    <t>0000456-14.2021.8.01.0000</t>
  </si>
  <si>
    <t>Contrato de prestação de serviços de conectividade utilizando IP/MPLS ou VPN SDWAN, com recurso de segurança e wifi em cada perímetro de rede instalado, ferramentas e serviço para análise e mitigação de vulnerabilidades WEB e Link Seguro de acesso à rede mundial de computadores (Internet), interligando as redes locais dos Fóruns das Comarcas do interior do Estado do Acre aos prédios do Tribunal de Justiça localizados na cidade de Rio Branco</t>
  </si>
  <si>
    <t>16/2022</t>
  </si>
  <si>
    <t>Contratação de empresa para prestação de serviços de assistência técnica, com fornecimento de peças e consumíveis, abrangendo a Manutenção Preventiva e Manutenção
Corretiva no sistema de climatização do Ambiente Seguro do Tribunal de Justiça do Estado do Acre, conforme detalhamento e condições estabelecidas no Termo de Referência, anexo
do Edital.</t>
  </si>
  <si>
    <t>Segurança na manutenção da temperatura ideal funcionamento dos equipamentos instalados na Sala Segurados.</t>
  </si>
  <si>
    <t>7/2022</t>
  </si>
  <si>
    <t>0005116-85.2020.8.01.0000</t>
  </si>
  <si>
    <t>PRESI</t>
  </si>
  <si>
    <t>serviço</t>
  </si>
  <si>
    <t>Cumprimento do art. 236, § 3º, da Constituição Federal, c/c Resolução nº 81, de 9 de junho de 2009, do Conselho Nacional de Justiça.</t>
  </si>
  <si>
    <t>17/2022</t>
  </si>
  <si>
    <t xml:space="preserve">Único </t>
  </si>
  <si>
    <t>0001917-94.2016.8.01.0000</t>
  </si>
  <si>
    <t>Serviço de acesso à internet via satélite.</t>
  </si>
  <si>
    <t>Proporcionar melhor estrutura de rede para realização dos serviços oferecidos pelos Centros Judiciários das Comarcas não instaladas.</t>
  </si>
  <si>
    <t>59/2024 - 02/2024 - 22/2022 - 127/2023</t>
  </si>
  <si>
    <t xml:space="preserve">0000819-35.2020.8.01.0000 - 0010590-32.2023.8.01.0000 - 0000403-96.2022.8.01.0000 -  </t>
  </si>
  <si>
    <t>Contratação de empresa especializada para prestação de serviços de garçons na sede administrativa do Tribunal de Justiça do Estado do Acre.</t>
  </si>
  <si>
    <t>posto de trabalho</t>
  </si>
  <si>
    <t>O TJAC não dispõe em seu quadro de pessoal, servidores para suprir a demanda extraordinária de atividades envolvidas para esse fim o qual que se pretende-se contratar.</t>
  </si>
  <si>
    <t>77/2022</t>
  </si>
  <si>
    <t>0001231-92.2022.8.01.0000</t>
  </si>
  <si>
    <t>Litros (gasolina/Diesel)</t>
  </si>
  <si>
    <t>46.770 e 101.764</t>
  </si>
  <si>
    <t>A necessidade da contratação através de gerenciamento da frota no abastecimento de combustíveis se relaciona às peculiaridades das atividades desenvolvidas pelo TJAC em todas as Comarcas, ficando inviável o cadastramento ou mesmo a contratação de fornecedores específicos de posto de combustíveis em cada localidade.</t>
  </si>
  <si>
    <t>80/2022</t>
  </si>
  <si>
    <t>0007053-96.2021.8.01.0000</t>
  </si>
  <si>
    <t>Necessidade dos serviços de seguro total da frota de veículos.</t>
  </si>
  <si>
    <t>88/2022 - 8/2023 - 11/2024</t>
  </si>
  <si>
    <t>Anual</t>
  </si>
  <si>
    <t>0007600-68.2023.8.01.0000 - 0007053-62.2022.8.01.0000 - 0000879-37.2022.8.01.0000</t>
  </si>
  <si>
    <t>Contratação de serviços de natureza técnico automotivo especializado (manutenção preventiva e corretiva) através de serviços mecânico, elétrico,
lanternagem, pintura e capotaria nos veículos de diversas marcas e modelos pertencentes ao Tribunal de Justiça do Estado do Acre e utilizados nas Comarcas que compõem a Diretoria
Regional do Vale do Juruá, e ainda, fornecimento de peças/acessórios automotivos, destinados aos referidos veículos.</t>
  </si>
  <si>
    <t>Manter os serviços de transportes, bem como de manutenção e conservação da frota do TJ/AC em perfeitas condições de uso.</t>
  </si>
  <si>
    <t>107/2022 – 110/2022 – 23/2023</t>
  </si>
  <si>
    <t>112/2022</t>
  </si>
  <si>
    <t>0000870-75.2022.8.01.0000</t>
  </si>
  <si>
    <t>A contratação de serviços de manutenção preventiva e corretiva dos equipamentos da academia de musculação se justificam em decorrência do fato de que os maquinários, que não passam pela devida manutenção se deterioram mais rapidamente ao longo do tempo, ao mesmo passo que se tornam mais inseguros.</t>
  </si>
  <si>
    <t>118/2022</t>
  </si>
  <si>
    <t>0001565-29.2022.8.01.0000</t>
  </si>
  <si>
    <t>DIINS</t>
  </si>
  <si>
    <t>120/2022</t>
  </si>
  <si>
    <t>0004705-71.2022.8.01.0000</t>
  </si>
  <si>
    <t>Contratação de serviços referente a assinatura de uma licença para até três usuários, para acesso aos serviços do sistema BANCO DE PREÇOS – ferramenta de pesquisas e comparação de preços praticados pela Administração Pública.</t>
  </si>
  <si>
    <t>Necessária para para andamento ágil e eficaz das atividades concernentes a pesquisa de preços que fundamentam os processos licitatórias e/ou de contratação direta e também de renovação de contratos.</t>
  </si>
  <si>
    <t>122/2022</t>
  </si>
  <si>
    <t>0005568-27.2022.8.01.0000</t>
  </si>
  <si>
    <t>Oferecer alta disponibilidade de funcionamento aos equipamentos de
informática armazenados em seu interior. Oferece, ainda, um ambiente ideal, livre de poeira e umidade, protegido contra fogo e vandalismos, provenientes do
ambiente externo.</t>
  </si>
  <si>
    <t>131/2022</t>
  </si>
  <si>
    <t>0000399-93.2021.8.01.0000</t>
  </si>
  <si>
    <t>DIPES</t>
  </si>
  <si>
    <t>Proporciona estágio aos estudantes de nível superior regularmente matriculados e frequentes em instituições de ensino com ela conveniadas e considerando os ditames legais inerentes à obrigatoriedade de contratar em favor dos estagiários seguro contra acidentes pessoais, há necessidade de ser observado os termos do Artigo 9º, inciso IV da Lei nº 11.788/2008 (Lei de Estágio)</t>
  </si>
  <si>
    <t>147/2022</t>
  </si>
  <si>
    <t>0005132-68.2022.8.01.0000</t>
  </si>
  <si>
    <t>150/2022</t>
  </si>
  <si>
    <t>0007084-82.2022.8.01.0000</t>
  </si>
  <si>
    <t>Contrato de Prestação de Serviços, de natureza continuada, de suporte técnico relacionados à microinformática, incluindo o atendimento e resolução de requisições e incidentes, para usuários
internos e externos, bem como manutenção programada de equipamentos, através de pessoal capacitado para tal fim, inclusive com o fornecimento de sistema de gerenciamento de
serviços por meios próprios, para atender à demanda do Poder Judiciário do Acre.</t>
  </si>
  <si>
    <t>159/2022</t>
  </si>
  <si>
    <t>0006670-84.2022.8.01.0000</t>
  </si>
  <si>
    <t>DRVJU</t>
  </si>
  <si>
    <t>1/2023 – 172/2023</t>
  </si>
  <si>
    <t>0004490-95.2022.8.01.0000 – 0006095-42.2023.8.01.0000</t>
  </si>
  <si>
    <t>Contratação de empresa de engenharia, para prestar serviços, sob demanda, de manutenção predial corretiva, com fornecimento de materiais e mão de obra, sempre que necessários, sob regime de empreitada por preço unitário, para atender às demandas existentes ou que venham a ocorrer nos imóveis do Tribunal de Justiça localizados nas Comarcas do interior do Estado: Cruzeiro do Sul, Mâncio Lima, Rodrigues Alves, Porto Walter (CIC), Marechal Thaumaturgo (CIC), Tarauacá, Feijó e Jordão (CIC).</t>
  </si>
  <si>
    <t>Serviços com características complementares e acessórias aos assuntos que constituem a área de competência do TJAC.</t>
  </si>
  <si>
    <t>17/2023</t>
  </si>
  <si>
    <t>0007682-36.2022.8.01.0000</t>
  </si>
  <si>
    <t>Contratação de empresa para a prestação de serviços comuns de engenharia de forma continuada, por demanda, para execução de manutenção predial corretiva e/ou preventiva, bem como reformas de pouca relevância material, serviços de adequação, adaptação, reparação ou revitalização, que consistam de atividades simples, típicas de intervenções isoladas, que possam ser objetivamente definidas conforme especificações usuais no mercado e preços da tabela SINAPI, desonerada, que possuam natureza padronizável e pouco complexa nas instalações prediais das unidades judiciais e administrativas do Tribunal de Justiça do Estado do Acre, por preço unitário, nos municípios de Rio Branco, Bujari, Porto Acre, Senador Guiomard, Acrelândia, Plácido de Castro, Vila Campinas, Capixaba, Xapuri, Epitaciolândia, Brasiléia, Assis Brasil, Sena Madureira, Santa Rosa do Purus e Manoel Urbano.</t>
  </si>
  <si>
    <t>38/2023</t>
  </si>
  <si>
    <t>0000528-30.2023.8.01.0000</t>
  </si>
  <si>
    <t>Contratação de empresa especializada na prestação dos serviços de copeiragem, com fornecimento dos materiais necessários para sua
execução, onde funcionam as unidades do Tribunal de Justiça do Estado do Acre na Capital e Interior.</t>
  </si>
  <si>
    <t>O TJAC não dispõe em seu quadro de pessoal, servidores para suprir a demanda extraordinária de atividades envolvidas para esse fim o qual que se pretende-se contratar, portanto, faz-se necessária  a  de serviço considerado como atividade-fim.</t>
  </si>
  <si>
    <t>10/2024 - 48/2024</t>
  </si>
  <si>
    <t>0003424-46.2023.8.01.0000</t>
  </si>
  <si>
    <t>Contratação de pessoa jurídica para prestação/execução dos serviços de jardinagem com paisagismo e elementos ornamentais com fornecimento de materiais e equipamentos, a ser realizado nos imóveis onde funcionam as unidades do Tribunal de Justiça do Estado do Acre.</t>
  </si>
  <si>
    <t>103/2024 – 82/2023 – 77/2023</t>
  </si>
  <si>
    <t>GRP 58/2024 – 0006587-68.2022.8.01.0000</t>
  </si>
  <si>
    <t>Contratação de empresa especializada em manutenção preventiva e corretiva de ares condicionados Split e Acj com fornecimento de peças, para atender a demanda do Poder Judiciário do Estado do Acre.</t>
  </si>
  <si>
    <t>A contratação anual visa à solução célere de falhas apresentadas nos equipamentos de ares condicionados nas unidades administrativas e judiciais do Tribunal de Justiça do Estado do Acre na Capital e Interior do Estado, bem ainda evitar prejuízos e o agravamento da degeneração do maquinário parte do patrimônio do Poder Judiciário Acreano.</t>
  </si>
  <si>
    <t>15/2024</t>
  </si>
  <si>
    <t>0007453-42.2023.8.01.0000</t>
  </si>
  <si>
    <t>Contratação, sob demanda, de serviços técnicos de reforma e recuperação de cadeiras, longarinas, poltronas e sofás, com fornecimento de
material, para atendimento das demandas do Poder Judiciário do Estado do Acre.</t>
  </si>
  <si>
    <t>36/2023- 135/2022</t>
  </si>
  <si>
    <t>0002499-84.2022.8.01.0000 – 0000282-68.2022.8.01.0000</t>
  </si>
  <si>
    <t>Contratação de serviços de administração, gerenciamento e controle de aquisições de refeições prontas tipo lanche e marmitex objetivando atender as necessidades do Tribunal de Justiça do Acre.</t>
  </si>
  <si>
    <t>unidade</t>
  </si>
  <si>
    <t>A necessidade de atender demandas de Sessões do Tribunal do Júri em todo o Estado, além de demandas eventuais . A contratação através de gerenciamento tem melhor atendimento logístico, haja vista restar inviável o cadastramento ou mesmo a contratação de fornecedores específicos em cada localidade.</t>
  </si>
  <si>
    <t>16/2023 - 18/2023 - 29/2023 - 31/2023 - 32/2023 - 33/2023 - 35/2023 - 58/2023 - 87/2023 - 3/2024 - 66/2024- 69/2024 - 79/2024 – 80/2024</t>
  </si>
  <si>
    <t>0002421-56.2023.8.01.0000 - 0002984-50.2023.8.01.0000 - 0002996-64.2023.8.01.0000 - 0002989-72.2023.8.01.0000 - 0008291-19.2022.8.01.0000 -0003009-63.2023.8.01.0000 -0002336-70.2023.8.01.0000 -0003250-37.2023.8.01.0000 - 0006194-12.2023.8.01.0000 - 4-2024 – 77-204</t>
  </si>
  <si>
    <t>SEREP</t>
  </si>
  <si>
    <t>A contratação visa dar suporte às solenidades realizadas pelo Tribunal de Justiça no âmbito da Comarca de Rio Branco</t>
  </si>
  <si>
    <t>78/2024</t>
  </si>
  <si>
    <t>Por demanda</t>
  </si>
  <si>
    <t>151-2024</t>
  </si>
  <si>
    <t xml:space="preserve"> Necessidade de proteção à saúde física e mental dos servidores nas Comarcas acima elencadas, visando à continuidade do serviço com qualidade da prestação jurisdicional em locais longínquos e de difícil acesso, bem como o escopo de abastecer e fornecer adequadamente o suprimento de água mineral</t>
  </si>
  <si>
    <t>43/2023 – 71/2024</t>
  </si>
  <si>
    <t>0001032-70.2022.8.01.0000 – 7/2024</t>
  </si>
  <si>
    <t>0005627-49.2021.8.01.0000 - 0003100-56.2023.8.01.0000- 0003579-49.2023.8.01.0000</t>
  </si>
  <si>
    <t>GEINS</t>
  </si>
  <si>
    <t>Elaboração de orçamentos para instrução de procedimentos licitatórios.</t>
  </si>
  <si>
    <t>66/2023</t>
  </si>
  <si>
    <t>0003336-08.2023.8.01.0000</t>
  </si>
  <si>
    <t>Contratação de concessão de uso de softwares para atender as necessidades do Tribunal de justiça do Estado do Acre, em específico da Gerência de Instalações, na elaboração de orçamentos.</t>
  </si>
  <si>
    <t>Suprir necessidade de mão-de-obra.</t>
  </si>
  <si>
    <t>0006587-68.2022.8.01.0000 - 0003424-46.2023.8.01.0000</t>
  </si>
  <si>
    <t>82/2023 - 9/2024</t>
  </si>
  <si>
    <t>Manutenção de equipamentos do centro médico do TJAC</t>
  </si>
  <si>
    <t>88/2023</t>
  </si>
  <si>
    <t>Atender as demandas do serviço de transporte relacionadas aos trabalhos jurisdicionais e aos trabalhos administrativos da capital e do interior do Estado</t>
  </si>
  <si>
    <t>Mês</t>
  </si>
  <si>
    <t>94/2023</t>
  </si>
  <si>
    <t>0000675-56.2023.8.01.0000</t>
  </si>
  <si>
    <t>100/2023 - 47/2024</t>
  </si>
  <si>
    <t>0003767-42.2023.8.01.0000 | 76-2024</t>
  </si>
  <si>
    <t>Garantir funcionamento do sistema de climatização</t>
  </si>
  <si>
    <t>128/2023</t>
  </si>
  <si>
    <t>0005067-39.2023.8.01.0000</t>
  </si>
  <si>
    <t>Gravação e transmissão de sessões e solenidades.</t>
  </si>
  <si>
    <t>126-2023 - 14/2024</t>
  </si>
  <si>
    <t>0001733-31.2022.8.01.0000 - 0005013-10.2022.8.01.0000</t>
  </si>
  <si>
    <t>O TJAC não possui, em seu quadro de pessoal, cargos relacionados com estas atividades (elaboração de projetos de engenharia e arquitetura, executivos e complementares) por não se tratar de serviço considerado como atividade-fim. Dessa forma, o objetivo da contratação é garantir os investimentos em obras de engenharia e arquitetura para o bom funcionamento e a ampliação/conservação das edificações do TJAC, no sentido de assegurar o cumprimento de sua missão institucional.</t>
  </si>
  <si>
    <t>0000819-64.2022.8.01.0000</t>
  </si>
  <si>
    <t>149/2023</t>
  </si>
  <si>
    <t>168/2023</t>
  </si>
  <si>
    <t>0007238-66.2023.8.01.0000</t>
  </si>
  <si>
    <t>Necessário munir este Poder Judiciário de Registro de Preço para aquisição eventual de bens móveis, pelo período de 12 (doze) meses, tendo em vista as constantes instalações de mobília sob medida para diversos espaços físicos das Unidades Judiciárias e administrativas, bem como da substituição de bens inservíveis.</t>
  </si>
  <si>
    <t>Registro de Preços com vistas à futura e eventual aquisição de materiais mobiliários padronizados e planejados em MDF para atender as necessidades do TJAC.</t>
  </si>
  <si>
    <t>Não</t>
  </si>
  <si>
    <t>ARPs 43 - 45- 46 - 47 - 48- 49 - 188-189-190-191-201 - 202 - 203</t>
  </si>
  <si>
    <t>0007216-42.2022.8.01.0000 - 0006076-36.2023.8.01.0000 - 0005038-57.2021.8.01.0000</t>
  </si>
  <si>
    <t>143/2023</t>
  </si>
  <si>
    <t>0004880-31.2023.8.01.0000</t>
  </si>
  <si>
    <t>DIGES</t>
  </si>
  <si>
    <t>Licenças</t>
  </si>
  <si>
    <t>A presente demanda visa aprimorar a eficiência operacional, modernizar nossos processos e garantir a qualidade dos serviços prestados aos usuários interno e externo (sociedade acreana)</t>
  </si>
  <si>
    <t>144/2023</t>
  </si>
  <si>
    <t>0004554-71.2023.8.01.0000</t>
  </si>
  <si>
    <t>Construção de layout e páginas para o Sistema de Gestão de Conteúdo (CMS) Wordpress, vai auxiliar no desenvolvimento do novo Portal da ESJUD, bem como os demais Portais Institucional desse tribunal</t>
  </si>
  <si>
    <t>151/2023</t>
  </si>
  <si>
    <t>0004554-71.2023.8.01.0001</t>
  </si>
  <si>
    <t>A contratação visa dar suporte as atividades desenvolvidas pelas unidades jurisdicionais da comarca de Rio Branco, em especial aquelas relacionadas à eventos realizados pelo Tribunal de Justiça do Estado do Acre, tais como: solenidades, reuniões técnicas, palestras e cursos de capacitação, com o oferecimento de alimentação adequada a cada contexto, reforçando a integração entre os grupos, durante todo o período no qual estejam sendo realizadas as atividades jurisdicionais, objetivando assim o atendimento as demandas sociais</t>
  </si>
  <si>
    <t>0007198-21.2022.8.01.0000</t>
  </si>
  <si>
    <t>Meses</t>
  </si>
  <si>
    <t>Modernização da infra dos sistemas do judiciario, com o desenvolvimento em microsserviços, através das tecnologias de conteinerização, caminho seguido pelo CNJ e recomendado ao Poder Judiciário Brasileiro</t>
  </si>
  <si>
    <t>171/2023</t>
  </si>
  <si>
    <t>0009688-79.2023.8.01.0000</t>
  </si>
  <si>
    <t>Contratação para a aquisição de coffee break objetivando suprir as necessidades do Tribunal de Justiça do Acre.</t>
  </si>
  <si>
    <t>Contratação de empresas especializadas no fornecimento de licenças do software Red Hat e tecnologia de conteinerização, incluindo sustentação,
consultoria especializada e transferência de conhecimento.</t>
  </si>
  <si>
    <t>ASMIL</t>
  </si>
  <si>
    <t>Contratação de empresa especializada na prestação dos serviços de execução indireta de vigilância patrimonial armada, a ser efetuada nas dependências e instalações deste Tribunal de Justiça do Acre.</t>
  </si>
  <si>
    <t>A finalidade desta contratação é garantir a segurança institucional deste Poder, tendo em vista o déficit do efetivo da ASMIL.</t>
  </si>
  <si>
    <t>173/2023</t>
  </si>
  <si>
    <t>0006645-37.2023.8.01.0000</t>
  </si>
  <si>
    <t>O TJAC não possui, em seu quadro de pessoal, cargos relacionados com as atividades que se pretende contratar, por não se tratar de serviço considerado como atividade fim.</t>
  </si>
  <si>
    <t>4/2024</t>
  </si>
  <si>
    <t>0009565-81.2023.8.01.0000</t>
  </si>
  <si>
    <t>Escopo</t>
  </si>
  <si>
    <t>17/2024</t>
  </si>
  <si>
    <t>0000055-10.2024.8.01.0000</t>
  </si>
  <si>
    <t>A contratação visa garantir a segurança e a integridade física dos Desembargadores, magistrados, servidores e dos usuários desta Corte de Justiça, bem como das instalações do Edifício Sede e Anexos</t>
  </si>
  <si>
    <t>21/2024</t>
  </si>
  <si>
    <t>0008140-19.2023.8.01.0000</t>
  </si>
  <si>
    <t>A identificação precisa das partes envolvidas em processos judiciais é fundamental para a correta condução das ações judiciais</t>
  </si>
  <si>
    <t>49/2024</t>
  </si>
  <si>
    <t>72-2024</t>
  </si>
  <si>
    <t>Formação de registro de preços visando a aquisição de materiais gráficos e de identidade visual para atendimento das demandas do Tribunal de Justiça do Estado do Acre.</t>
  </si>
  <si>
    <t>Suprimir o TJAC de material de consumo para atender as eventuais demandas administrativas e jurisdicionais.</t>
  </si>
  <si>
    <t>ARPs 59 - 60 - 61/2023</t>
  </si>
  <si>
    <t>0005008-85.2022.8.01.0000</t>
  </si>
  <si>
    <t>Prestação dos serviços técnicos especializados de Tecnologia da Informação, sob o modelo de integrador multínuvem (cloud broker), para provimento de acesso a recursos de nuvem pública nos modelos Infraestrutura como Serviço (IaaS) e Plataforma como Serviço (PaaS) e Marketplace, sob demanda, incluindo serviços de avaliação de ambientes, definição de arquiteturas, engenharia de infraestrutura de ambientes de nuvem, e disponibilização continuada de serviços de gerenciamento, administração e suporte técnico de recursos de infraestrutura, processo 2024-142 e contrato 68/2024 (registro interno).</t>
  </si>
  <si>
    <t xml:space="preserve">Cumprimento da Estratégia Nacional de
Tecnologia da Informação e Comunicação do Poder Judiciário (ENTIC-JUD) </t>
  </si>
  <si>
    <t>68/2024</t>
  </si>
  <si>
    <t>142/2024</t>
  </si>
  <si>
    <t>A aquisição de polpas de frutas variadas, visa atender as necessidades da copa da Presidência deste Tribunal de Justiça do Estado do Acre, no preparo de sucos diversos a serem oferecidos aos excelentíssimos senhores desembargadores nos intervalos das sessões, ás autoridades em visitas institucionais e em solenidades comemorativas realizadas na Sede Administrativa deste Poder Judiciário</t>
  </si>
  <si>
    <t>102/2024</t>
  </si>
  <si>
    <t>141/2024</t>
  </si>
  <si>
    <t>Contratação aquisição de botijas e carga de gás (GLP) de 13 Kg, para suprir as necessidades do Tribunal de Justiça do Estado do Acre.</t>
  </si>
  <si>
    <t>A utilização do gás destina-se ao preparo de cafés e chás, utilizado diariamente para o consumo dos desembargadores, magistrados, serventuários, jurisdicionados, servidores e visitantes nos prédios das Comarcas da capital e interior, onde se faz necessário o uso do fogão a gás.</t>
  </si>
  <si>
    <t>sim</t>
  </si>
  <si>
    <t>ARP</t>
  </si>
  <si>
    <t>ARPs 172 - 58 - 51 - 24/2024 - 70/2024</t>
  </si>
  <si>
    <t>0004675-02.2023.8.01.0000 - 0000715-38.2023.8.01.0000 - 0002026-64.2023.8.01.0000 - 0008655-88.2022.8.01.0000 - 22/2024</t>
  </si>
  <si>
    <t>Contratação de empresa especializada na prestação de serviços de aquisição, reforma, recuperação e manutenção de persiana vertical e horizontal, com o fornecimento de todo o material utilizado nos serviços, quer seja ferramental, insumo ou material de reposição, para os edifícios do Tribunal de Justiça do Estado do Acre</t>
  </si>
  <si>
    <t>Adequar os ambientes de trabalho para melhor aproveitamento de seu espaço</t>
  </si>
  <si>
    <t>ARP 116/2023</t>
  </si>
  <si>
    <t>0000778-29.2024.8.01.0000</t>
  </si>
  <si>
    <t>Confecção de Ata de Registro de Preços para eventual aquisição de arranjos, buqûes e coroas de flores naturais para serem utilizados em homenagens póstumas e na decoração de eventos promovidos pelo Tribunal de Justiça do Estado do Acre.</t>
  </si>
  <si>
    <t>ARP 59/2024</t>
  </si>
  <si>
    <t>18/2024</t>
  </si>
  <si>
    <t>necessidade aquisição de peças a serem utilizadas em relações protocolares entre o  Poder Judiciário do Estado do Acre e autoridades representantes de entidades públicas que, por mérito pessoal ou profissional, ações ou benemerência, tenham se tornado merecedores do reconhecimento deste Poder. Desta forma, aprimorando e acrescentando maior dignidade e estímulo à prática de ações e feitos dignos de honrosa menção, em respeito às mais perenes tradições, distinguindo e homenageando pessoas que se destacam, como forma de exemplo e estímulo aos demais.</t>
  </si>
  <si>
    <t>0009497-34.2023.8.01.0000</t>
  </si>
  <si>
    <t>ARP 296/2023</t>
  </si>
  <si>
    <t>registro de preços para a eventual contratação de empresa para prestação dos serviços de agenciamento de viagens e hospedagens, compreendendo reserva, emissão, remarcação, cancelamento, endosso, entrega de bilhetes ou ordens de passagens, em âmbito nacional e, eventualmente, internacional, bem como autorização para envio de excesso de bagagem e emissão de seguro de assistência em viagem internacional para atender as necessidades do Tribunal de Justiça do Estado do Acre</t>
  </si>
  <si>
    <t>Justificada pela necessidade de vigência contratual para atendimentos de demandas eventuais de deslocamento aéreo e terrestre, bem como hospedagem de membros, juízes, servidores, jurados  e colaboradores do TJAC</t>
  </si>
  <si>
    <t>ARP 68/2024</t>
  </si>
  <si>
    <t>ARP 3/2024</t>
  </si>
  <si>
    <t>123/2024</t>
  </si>
  <si>
    <t>Os eventos poderão ser realizados nas dependências do TJAC e em quaisquer espaços físicos na comarca de Rio Branco. Os Eventos poderão ser realizados em quaisquer dias da semana, nos períodos matutino, vespertino e/ou noturno, podendo ocorre aos sábados, domingos e feriados, incluindo as circunstâncias de eventos simultâneos.</t>
  </si>
  <si>
    <t>S/N</t>
  </si>
  <si>
    <t>30/2024</t>
  </si>
  <si>
    <t>DIFIC</t>
  </si>
  <si>
    <t>SERVIÇO - Disponibilização e compartilhamento do Sistema de Dados Tributários e Dívidas Ativas - SITAD ao Tribunal de Justiça do Estado do Acre - TJ/AC, por parte da Procuradoria-Geral do Estado do Acre - PGE/AC, com base no Termo de Cooperação Técnica nº 001/2021 - Processo SEI nº 0005742-46.2016.8.01.0000.</t>
  </si>
  <si>
    <t xml:space="preserve">O compartilhamento do Sistema de Dados Tributários e Dívidas Ativas - SITAD ao Tribunal de Justiça do Estado do Acre - TJ/AC, possibilitará o
encaminhamento eletrônico e a inscrição automática em dívida ativa dos créditos relativos às custas processuais e pena de multa, constituídos nos processos judiciais que tramitam perante a Justiça Estadual. </t>
  </si>
  <si>
    <t>0005742-46.2016.8.01.0000</t>
  </si>
  <si>
    <t>ARP 1/2024 e 4/2024</t>
  </si>
  <si>
    <t>0005193-89.2023.8.01.0000</t>
  </si>
  <si>
    <t>Formação de registro de preços para aquisição de material de consumo (expediente e outros) para atender as necessidades do Tribunal de Justiça do Estado do Acre, conforme as condições, quantidades e exigências estabelecidas no Edital e seus anexos.</t>
  </si>
  <si>
    <t>Formação de registro de preços para aquisição de gêneros alimentícios para suprir as necessidades do Tribunal de Justiça do Estado do Acre.</t>
  </si>
  <si>
    <t>ARP 52, 53 e 54/2023</t>
  </si>
  <si>
    <t>0001470-62.2023.8.01.0000</t>
  </si>
  <si>
    <t>Aquisição de materiais médicos, odontológicos e fisioterápicos para atender as necessidades do Poder Judiciário do Estado do Acre, em especial o Centro Médico.</t>
  </si>
  <si>
    <t>Aquisição de suprimentos de impressão (toner, cartuchos e ribbons), com logística reversa, para atender as necessidades do Poder Judiciário do Estado do Acre</t>
  </si>
  <si>
    <t>Aquisição de materiais (luminária de emergência, lâmpadas de led e refletores de led) para atender as necessidades do Tribunal de Justiça do Estado do Acre, conforme Edital e anexos.</t>
  </si>
  <si>
    <t>Formação de registro de preços para contratação eventual e futura, de empresa especializada para prestação de serviços de carga e recarga de extintores de incêndio, para atender as necessidades do Tribunal de Justiça do Estado do Acre, conforme as condições, quantidades e exigências estabelecidas no Edital e seus anexos.</t>
  </si>
  <si>
    <t>9 e 13/2024</t>
  </si>
  <si>
    <t>0006955-43.2023.8.01.0000</t>
  </si>
  <si>
    <t>Construção do muro da Cidade da Justiça em Cruzeiro do Sul (Plano de Obras)</t>
  </si>
  <si>
    <t>Necessidade de delimitar a área e prover segurança dos magistrados, servidores e jurisdicionado que utilizam as dependências da Cidade da Justiça de Cruzeiro do Sul.</t>
  </si>
  <si>
    <t>Instalação de ETE - Estação de Tratamento de Esgoto Compacta na Sede do Tribunal de Justiça (Plano de Obras)</t>
  </si>
  <si>
    <t>Promover saneamento dos residuos produzidos pelos prédios do complexo Sede do Tribunal de Justiça, evitando danos ao meio ambiente.</t>
  </si>
  <si>
    <t>Instalação de ETE - Estação de Tratamento de Esgoto Compacta na Cidade da Justiça (Plano de Obras)</t>
  </si>
  <si>
    <t>Promover saneamento dos resíduos produzidos pelos prédios da Cidade da Justiça, evitando danos ao meio ambiente.</t>
  </si>
  <si>
    <t>Registro de preços para a eventual aquisição de e instalação de substações para atender as necessidades do Poder Judiciário do Estado do Acre</t>
  </si>
  <si>
    <t>Atender as demandas emergências quanto a necessidade de substituição de substações de energia.</t>
  </si>
  <si>
    <t>A contratação de uma solução de impressão (Outsourcing de Impressão) justifica-se em virtude da demanda constante por impressões, cópias e digitalizações inerentes às atividades do TJAC, e trata-se de um serviço essencial para que a Instituição realize suas atividades cotidianas e cumpra com o seu papel essencial à função jurisdicional do Estado.</t>
  </si>
  <si>
    <t>Implantação do Repositório Arquivístico Digital Confiável – RDC-Arq, de forma integrada ao sistema de disseminação de informações, e adequação  ao sistemas institucionais de negócio em meio digital com utilização do RDC-Arq.</t>
  </si>
  <si>
    <t>Artigo 34 da Resolução n.º 324/2020 do Conselho Nacional de Justiça - CNJ</t>
  </si>
  <si>
    <t>107/2024</t>
  </si>
  <si>
    <t>93/2024</t>
  </si>
  <si>
    <t>Contratação de Solução de Computação em Nuvem - SERPRO Multicloud, sob demanda, para atendimento às necessidades do Tribunal de Justiça do Estado do Acre.</t>
  </si>
  <si>
    <t>Artigo 34 e 35 da Resolução n.º 370/2021 do Conselho Nacional de Justiça - CNJ</t>
  </si>
  <si>
    <t>ESJUD</t>
  </si>
  <si>
    <t xml:space="preserve">Contratação de pessoa física ou jurídica, na condição de formador, para ministração de curso/palestra/webnário/treinamento/workshop no ano de 2024. </t>
  </si>
  <si>
    <t>A capacitação contínua dos servidores e magistrados do Poder Judiciário do Estado do Acre é fundamental para garantir a eficiência e qualidade dos serviços prestados à população. A realização de cursos e palestras oferece oportunidades de aprimoramento profissional, atualização de conhecimentos e desenvolvimento de habilidades específicas, alinhadas às demandas e desafios enfrentados pelo judiciário local. O investimento em formação contribui diretamente para a excelência na prestação jurisdicional, promovendo uma Justiça mais ágil, transparente e acessível para todos os cidadãos acreanos.</t>
  </si>
  <si>
    <t xml:space="preserve">Contratação de Solução tecnológica para implementação de um sistema de segurança videomonitoramento e controle de acesso integrado na Sede do Tribunal de Justiça do Estado do Acre, Cidade da Justiça de Rio Branco e Cidade da Justiça de Cruzeiro do Sul por meio de uma solução de Circuito Fechado de Televisão (CFTV) IP e Controle de Acesso, visando garantir a vigilância total do perímetro e a gestão eficiente de entradas e saídas, assegurando um ambiente mais seguro e protegido para funcionários, população e o patrimônio público, por um período de 60 (sessenta meses). </t>
  </si>
  <si>
    <t>A criminalidade tratada pelo judiciário brasileiro sofreu profunda modificação nos últimos tempos, onde se verifica que são cada vez mais comuns os crimes de base organizativa, compreendendo a corrupção, o tráfico de entorpecentes, pessoas, armas e lavagem de dinheiro. A alteração do perfil da criminalidade e as várias formas com que ela se manifesta, obriga a adoção de cuidados igualmente diversificados, tanto dos ambientes em que se desenvolvem as atividades jurisdicionadas a ela inerentes, bem como dos agentes públicos nelas envolvidos.
Em atenção ao contexto apresentado, o Conselho Nacional de Justiça publicou a Resolução nº 435, de 28 de outubro de 2021 que, em seu Art. 14º, recomendou, dentre diversas medidas de segurança, o controle de acesso e fluxo em suas instalações, bem como a instalação do sistema de monitoramento eletrônico nas instalações e áreas adjacentes.
Em decorrência, a implantação de um sistema de segurança abrangente e integrada por meio de uma solução de Circuito Fechado de Televisão (CFTV) IP e Controle de Acesso, visa garantir a vigilância total do perímetro e a gestão eficiente de entradas e saídas, assegurando um ambiente mais seguro e protegido para os ambientes deste Tribunal
Neste contexto social e político, a arquitetura da solução que a equipe designada através da Portaria PRESI nº 3826/2023 (ID. 1607644) avalia é a contratação de uma plataforma unificada em que o sistema videomonitoramento e controle de acesso atuem de forma integrada para mapear entradas e saídas de pedestres e veículos autorizados nos prédios do TJAC. A plataforma unificada deverá possuir mecanismos contra vulnerabilidades de segurança cibernética, criptografia de dados, prevenção de acessos não autorizados aos ambientes de controle, monitoramento de perímetro, gerenciamento de alarmes, reconhecimento de placas de veículos, análise forense, colaboração e compartilhamento de logs de eventos nos sites principais e secundários e suporte a múltiplas localidades.</t>
  </si>
  <si>
    <t>A presente solicitação tem por objetivo subsidiar a demanda de Segurança Institucional do Poder Judiciário do Estado do Acre (TJAC), na necessidade de eventual AQUISIÇÃO de veículo 0 km BLINDADO, tipo Camioneta (SUV - Sport Utility Vehicle) com Nível de Proteção III-A. Considerando que a Assessoria Militar além de assegurar o exercício do poder de polícia, pela Segurança Institucional do Poder Judiciário, e todos os serventuários do Poder Judiciário estadual, cabe ainda a segurança pessoal da Presidente, do Vice-Presidente, e Corregedor, e de todos os Magistrados, autoridades ou personalidades quando solicitadas pela Presidência do TJAC, no desempenho de suas atribuições e respectivos risco decorrentes da profissão aplicada.</t>
  </si>
  <si>
    <t>Prestação de serviços continuados de confecção de carteira de identidade funcional, sob demanda, para uso dos magistrados, ativos e inativos, do Poder Judiciário do Estado do Acre.</t>
  </si>
  <si>
    <t>Atualmente a identificação de magistrados do Poder Judiciário do Estado do Acre é realizada por meio de carteira funcional expedida pela Diretoria de Gestão de Pessoas – DIPES, confeccionada em papel colorido envolto em plástico simples, contendo fotografia colorida, em formato três por quatro centímetros, e dados pessoais do respectivo titular, não apresentando qualquer sistema ou mecanismo eletrônico ou similar de segurança.
Diante da evidente ausência de segurança, modernidade e até mesmo praticidade de uso do aludido documento de identidade funcional, verificou-se a necessidade da adoção de novo modelo de identificação para uso de magistrados.
Além disso, releva considerar que o Conselho Nacional de Justiça – CNJ editou a Resolução nº 315, de 22 de abril de 2020, que “Dispõe sobre a padronização do conjunto de identificação de magistrado do Poder Judiciário”.
A partir dessa norma, foi instituído, em âmbito nacional, um padrão para identificar todos os magistrados, sendo de emissão obrigatória por todos os Tribunais a carteira de identidade, que se compõe, juntamente com a “Carteira de Identidade de Magistrado Digital”, pelo “Distintivo de Magistrado” e pelo “Porta Documentos”, formando assim conjunto de identificação de magistrado.
Cumpre registar que o modelo de carteira de identidade de magistrado foi estabelecido pela Portaria nº 122, de 05 de agosto de 2020, da Presidência do CNJ.
Havendo, portanto, necessidade de adoção de novo modelo para identificação dos magistrados do Poder Judiciário do Estado do Acre.</t>
  </si>
  <si>
    <t>Implantação de Estacionamento Humanizado, com cobertura Fotovoltaicas nas Unidades do Tribunal de Justiça do Estado do Acre</t>
  </si>
  <si>
    <t>Aquisição de equipamentos e execução de serviços necessários à revisão e modernização do sistema de segurança energética e do sistema de refrigeração do Poder Judiciário Acreano.</t>
  </si>
  <si>
    <t>Implantação de um Sistema de Monitoramento de Obras e Manutenção de Equipamentos visa aprimorar o controle e a eficiência na gestão de obras e manutenção de todos os equipamentos e infraestrutura do Tribunal de Justiça do Estado do Acre</t>
  </si>
  <si>
    <t>Execução de obras na Sede Administrativa do Poder Judiciário do Acre, com vistas a melhoria do atendimento ao jurisdicionado</t>
  </si>
  <si>
    <t>Implantação de usinas solares fotovoltaicas</t>
  </si>
  <si>
    <t>Implantação de sensores de presença para iluminação; reformas nas instalações; captação de agua de ares condicionatos;</t>
  </si>
  <si>
    <t>Preservação, organização e divulgação da história e patrimônio cultural do Judiciário Acreano.</t>
  </si>
  <si>
    <t>Contratação de serviços PABX em nuvem, baseado em protocolo SIP, incluindo tráfego ilimitado para ligações locais e nacionais, fixo-fixo e fixo-móvel, com fornecimento de equipamentos e materiais necessários para atendimento das necessidades do Tribunal de Justiça do Estado do Acre.</t>
  </si>
  <si>
    <t>Contratação de empresa especializada na prestação de serviços de manutenção preventiva e corretiva dos sistemas de refrigeração, subestação transformadora, cabine de medição, grupo gerador de energia e sistema de nobreaks, instalados nos complexos “Sede do Tribunal de Justiça” e “ Cidade da Justiça” em Rio Branco-AC, abrangendo mão de obra, emprego de ferramentas, equipamentos, insumos, materiais e fornecimento de peças com reposição imediata de componentes genuínos (mediante ressarcimento).</t>
  </si>
  <si>
    <t>Contratação de empresa especializada para prestação de serviço continuado de lavagem, enceramento e polimento nos veículos que compõem a frota do Tribunal de Justiça do Estado do Acre.</t>
  </si>
  <si>
    <t>Contratação de empresa para prestação de serviços de conectividade utilizando IP/MPLS ou VPN SDWAN, com recurso de segurança e wifi em cada perímetro de rede instalado, ferramentas e serviço para análise e mitigação de vulnerabilidades WEB e Link Seguro de acesso à rede mundial de computadores (Internet), interligando as redes locais dos Fóruns das Comarcas do interior do Estado do Acre.</t>
  </si>
  <si>
    <t>Contratação de empresa para prestação de serviços especializados de planejamento, organização e realização de Concurso Público de Provas e Títulos para Outorga de Delegações de Notas e Registros do Estado do Acre.</t>
  </si>
  <si>
    <t>Contratação de serviços de Telefonia Móvel (Serviço Móvel Pessoal - SMP) e Comunicação de dados móvel (Internet) contendo ligações móvelfixo
e móvel-móvel, locais (VC1) e LDN (VC2 e VC3) ilimitadas, para qualquer operadora, com fornecimento de aparelhos em regime de comodato (os quais estão especificados no item
5.2.1. e anexo 1 do Termo de Referência, anexo ao Edital), a serem executados de forma contínua, visando atender às necessidades do Tribunal de Justiça do Estado do Acre.</t>
  </si>
  <si>
    <t>Contratação de serviços técnicos de manutenção preventiva e corretiva, com fornecimento de peças, em bens móveis do Tribunal de Justiça do
Estado do Acre (Academia).</t>
  </si>
  <si>
    <t>Contratação de serviços de natureza continuada de assistência técnica, com fornecimento de peças e consumíveis, abrangendo a Manutenção
Preventiva e Manutenção Corretiva do Sistema de Segurança, com suporte técnico 24x7x365, para equipamentos e instalações pertencentes ao Ambiente Seguro, Sala-Segura do
TJAC.</t>
  </si>
  <si>
    <t>Contrato o serviço de seguro contra acidentes pessoais de trabalho, invalidez e óbito para estagiários, com cobertura, de acordo com as especificações e
quantitativos previstos neste contrato.</t>
  </si>
  <si>
    <t>Contratação de empresa de comunicação visando a publicação de avisos de licitação, notas de pesar e outras matérias de interesse, em jornal de grande circulação local, para atender as necessidades do Tribunal de Justiça do Estado do Acre.</t>
  </si>
  <si>
    <t>Contratação de serviços terceirizados de limpeza, asseio e conservação diária, com fornecimento de materiais, utensílios e equipamentos de
limpeza para suprir as necessidades do Tribunal de Justiça do Estado do Acre.</t>
  </si>
  <si>
    <t>Contratação de empresa para fornecimento de coquetel, visando a atender as necessidades do Poder Judiciário do Estado do Acre na Comarca de Rio Branco.</t>
  </si>
  <si>
    <t>Contratação de empresa para aquisição de água mineral sem gás, envasada em garrafões de plástico de 20 litros, bem ainda de vasilhames para água mineral, para atender às necessidades do Tribunal de Justiça do Estado do Acre.</t>
  </si>
  <si>
    <t>Contratação de pessoa jurídica para prestação dos serviços de carregadores e artífice com fornecimento equipamentos e mão-de-obra, visando suprir as demandas deste Tribunal de Justiça do Estado do Acre.</t>
  </si>
  <si>
    <t>Contratação de serviços técnicos de manutenção preventiva e corretiva, com fornecimento de peças, em Cadeira Odontológica e Equipamentos Odontológicos do Tribunal de Justiça do Estado do Acre.</t>
  </si>
  <si>
    <t>Contratação de empresa especializada na prestação de serviços de condução de veículos da frota oficial ou que estejam sob a posse do TJ/AC (cedidos, alugados e/ou requisitados), destinados ao transporte de autoridades, servidores, documentos, materiais em geral, a ser executado de forma indireta e contínua, afim de atender as necessidades do Tribunal.</t>
  </si>
  <si>
    <t>Contratação de empresa para prestação de serviços de natureza continuada de tratamento químico da água do sistema de climatização (Chiller),
incluindo mão de obra, materiais e equipamentos necessários a execução integral do objeto, para atender as necessidades do Tribunal de Justiça do Estado do Acre.</t>
  </si>
  <si>
    <t>Contratação de empresa especializada na prestação de serviços de filmagem, gravação e edição de vídeos, captação de fotos e vídeos com drone, locação de estúdio, execução de serviços de gravação, transmissão ao vivo de áudio (Streaming de áudio) e vídeo (Streaming de Vídeo), com equipamentos, cobertura fotográfica de eventos, e impressão fotográfica colorida para suprir as necessidades do Tribunal de Justiça do Estado do Acre.</t>
  </si>
  <si>
    <t>Contratação de empresa para a prestação de serviços técnicos especializados na elaboração de projetos de engenharia e arquitetura, executivos e complementares, e acompanhamento técnico em obras de construção civil e instalações elétricas de manutenção, reforma, adequação, ampliação e construção das unidades do Tribunal de Justiça do Estado do Acre – TJAC.</t>
  </si>
  <si>
    <t>Contratação de serviços de serviços técnicos especializados de pesquisa e aconselhamento imparcial em Tecnologia da Informação, na forma de assinaturas para acesso a bases de conhecimentos, bem como serviços complementares de apoio à consulta, interpretação e aplicação das informações contidas nas referidas bases, nas condições estabelecidas na Solicitação de Nova Contratação.</t>
  </si>
  <si>
    <t>Contratação para fornecimento de expansão de licenciamento de produtos da plataforma Qlik e seus respectivos serviços de manutenção, suporte, visualização e descoberta de dados com capacidade de inteligência de negócio de autoatendimento (“Self-service BI”), objetivando-se atender as necessidades do Tribunal de Justiça do Acre.</t>
  </si>
  <si>
    <t>Contratação para aquisição de licenças para software de gestão de projetos, para atender as necessidades do Poder Judiciário do Estado do Acre.</t>
  </si>
  <si>
    <t>Contratação de empresa especializada para prestação de serviços de desinsetização, desmorcegação, desratização, descupinização, limpeza
geral de dejetos, limpeza de fossas, cisterna e rede de esgoto das áreas internas e externas dos prédios onde estão instaladas as unidades do Tribunal de Justiça do Estado do Acre
(TJAC).</t>
  </si>
  <si>
    <t>Contratação de serviços de Consultoria de Gestão para a Excelência e Desenvolvimento Profissional e Gerencial, visando a evolução contínua do Poder Judiciário do Estado do Acre.</t>
  </si>
  <si>
    <t>Contratação de serviços de manutenção preventiva e corretiva nos Sistemas de Iluminação, Sinalização de Emergência, Detecção, Alarme e
Combate a Incêndio, nos edifícios do Tribunal de Justiça do Estado do Acre.</t>
  </si>
  <si>
    <t>Prestação de serviços alusivos ao provimento de plataforma de compartilhamento de base de dados (Cadastro Compartilhado da Receita Federal/b-Cadastros) por meio de uma rede blockchain permissionada, a fim de atender às necessidades deste Pretório.</t>
  </si>
  <si>
    <t>Aquisição de polpas de frutas variadas, para atender as necessidades do Tribunal de Justiça do Estado do Acre no preparo de bebidas, servidas às autoridades em visitas institucionais e em solenidades comemorativas realizadas na Sede Administrativa.</t>
  </si>
  <si>
    <t>Registro de preços para a eventual contratação de empresa para fornecimento de arranjos, buquês e coroas de flores naturais para atender as necessidades do Poder Judiciário do Estado do Acre.</t>
  </si>
  <si>
    <t>Registro de preços para a eventual aquisição de medalhas e materiais complementares para atendimento às necessidades de cerimonial em eventos protocolares de caráter institucional do Tribunal de Justiça do Estado do Acre.</t>
  </si>
  <si>
    <t>Registro de preços para a eventual contratação de empresa para prestação de serviços de decoração e ambientação de espaços em locais de solenidade e eventos para atender as necessidades do Tribunal de Justiça do Acre.</t>
  </si>
  <si>
    <t>Formação de registro de preços para eventual aquisição de materiais permanentes (diversos) para atender as necessidades do TJAC.</t>
  </si>
  <si>
    <t>Contratação de empresa especializada para prestação de serviços de Outsourcing de Impressão, com a disponibilização integral de equipamentos de impressão, assistência técnica, sistema de gestão informatizada e o fornecimento contínuo de consumíveis de impressão, tais como toners, unidades de imagens, fusores e papel A4 e A3, objetivando-se suprir as necessidades do Tribunal de Justiça do Estado do Acre - TJAC.</t>
  </si>
  <si>
    <t>Suprir os imóveis do TJAC com anergia elétrica.</t>
  </si>
  <si>
    <t>Híbrido (postos de serviço/mensal e fornecimento de material/demanda)</t>
  </si>
  <si>
    <t>Contratação para aquisição de licenças para software, plugin de construção de página em WordPress (Sistema de Gestão de Conteúdo), para atender as necessidades do Poder Judiciário do Estado do Acre.</t>
  </si>
  <si>
    <t>Construção do muro da Sede do Tribunal de Justiça do Estado doa Acre (Plano de Obras)</t>
  </si>
  <si>
    <t>Instalação e substituição de revestimento em ACM em torno dos Prédios do Fórum Criminal, Juizados Especiais Cíveis e Sede Administrativa.</t>
  </si>
  <si>
    <t xml:space="preserve">Construção e instalação de elevador de serviço no prédio Sede do Tribunal de Justiça do Estado do Acre. </t>
  </si>
  <si>
    <t>Construção de prédio na Sede do Tribunal de Justiça para comportar as unidades administrativas do TJAC.</t>
  </si>
  <si>
    <t>Valor Contratos</t>
  </si>
  <si>
    <t>Valor ARPs</t>
  </si>
  <si>
    <t>Valor Total</t>
  </si>
  <si>
    <t>DIGER</t>
  </si>
  <si>
    <t>Consultoria em Desenvolvimento e Avaliação por Competência com experiência específica em gestão de desempenho no setor público.</t>
  </si>
  <si>
    <t>Aquisição de Inteligência Artificial Generativa para apoiar e aumentar a produtividade nas unidades judiciais e administrativas.</t>
  </si>
  <si>
    <t>Sistema de segurança patrimonial integrado na Sede do TJAC, Cidade da Justiça de Rio branco e Cidade da Justiça em Cruzeiro do Sul</t>
  </si>
  <si>
    <t>Automação e robótica para otimizar tarefas repetitivas e melhorar a eficiênciados serviços.</t>
  </si>
  <si>
    <t>Contratação de consultoria especializada em inovação e transformação digital para instituições do ecossistema de Justiça, realizando diagnósticos detalhados que analisam a situação atual da instituição em relação à sua capacidade de inovação e gestão. A partir dessas avaliações, a consultoria elaborara estratégias para otimizar processos e implementar inovações, sempre baseada em um conjunto de premissas que incluem cultura organizacional, liderança, tecnologia e foco no cidadão.</t>
  </si>
  <si>
    <t>Contratação de empresa especializada para forncecimento de mão de obra terceirizada para cargo técnico administrativo e demais áreas necessárias.</t>
  </si>
  <si>
    <t>Contratação de serviços de administração, gerenciamento e controle de aquisições de combustíveis tipos: gasolina comum e/ou aditivada, diesel comum e/ou diesel S10, óleos (náutico) e fluidos lubrificantes em rede de postos credenciados, compreendendo administração e gerenciamento informatizado, com uso de cartões magnéticos ou com chip como meio de intermediação do pagamento, pelo fornecimento de combustíveis, utilizando a tecnologia que melhor controle com segurança à contratação, a fim de atender os veículos oficiais, barcos e grupo de geradores do Tribunal de Justiça do Estado do Acre.</t>
  </si>
  <si>
    <t>Contratação de serviços de seguro total e rastreamento para a frota de veículos do TJAC, com cobertura compreensiva (colisão, incêndio e roubo), bem ainda com cobertura a terceiros (danos materiais e danos pessoais) acidentes pessoais por passageiros, com assistência 24 horas, com o objetivo de suprir as necessidades do Tribunal de Justiça do Estado do Acre.</t>
  </si>
  <si>
    <t>Contrato para publicação no Diário Oficial da União, de atos oficiais e demais matérias de interesse do Tribunal de Justiça do Estado do Acre.</t>
  </si>
  <si>
    <t>Necessária para atendimento do princípio constitucional da publicidade, tendo como finalidade dar transparência e legalidade aos atos administrativos no âmbito do Tribunal de Justiça do Estado do Acre.</t>
  </si>
  <si>
    <t>Contratação em razão da obrigatoriedade de dar publicidade aos atos administrativos.</t>
  </si>
  <si>
    <t>Para o fiel cumprimento de seu Planejamento Estratégico, é necessário ter um ambiente de Tecnologia da Informação e Comunicação de Dados - TIC que dê suporte às áreas finalísticas e administrativas do Órgão, de forma a suprir a demanda por um emprego mais intensivo da TIC em seus processos de trabalho.</t>
  </si>
  <si>
    <t>Formação de registro de preços para aquisição de uniformes e acessórios de identificação visual para atender as demandas das unidades técnicas do Tribunal de Justiça do Estado do Acre.</t>
  </si>
  <si>
    <t>A contratação de gestão e treinamento para impulsionar a excelência na gestão do Poder Judiciário.</t>
  </si>
  <si>
    <t>0003379-76.2022.8.01.0000 – 0005127-46.2022.8.01.0000 - 0004078-33.2023.8.01.0000</t>
  </si>
  <si>
    <t>Aquisição de veículo tipo camioneta a diesel modelo SUV com blindagem nível III A.</t>
  </si>
  <si>
    <t>Execução de obras nas Comarcas de Santa Rosa do Purus, Marechal Thaumaturgo e Porto Walter, Feijo e Tarauacá</t>
  </si>
  <si>
    <t>Aquisição e implementação de nobreaks prediais no Tribunal de Justiça do Estado do Acre</t>
  </si>
  <si>
    <t>Prestação de serviços de desmontagem, embalagem, transporte, montagem e arrumação de móveis, equipamentos e demais pertences do Tribunal de Justiça do Estado de Roraima.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</si>
</sst>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quot;R$ &quot;#,##0.00;[Red]&quot;-R$ &quot;#,##0.00"/>
  </numFmts>
  <fonts count="9" x14ac:knownFonts="1">
    <font>
      <sz val="11"/>
      <color rgb="FF000000"/>
      <name val="Calibri"/>
      <family val="2"/>
      <charset val="1"/>
    </font>
    <font>
      <sz val="11"/>
      <color rgb="FF3F3F76"/>
      <name val="Calibri"/>
      <family val="2"/>
      <charset val="1"/>
    </font>
    <font>
      <b/>
      <sz val="11"/>
      <color rgb="FF000000"/>
      <name val="Calibri"/>
      <family val="2"/>
      <charset val="1"/>
    </font>
    <font>
      <b/>
      <sz val="11"/>
      <color rgb="FF3F3F3F"/>
      <name val="Calibri"/>
      <family val="2"/>
      <charset val="1"/>
    </font>
    <font>
      <b/>
      <sz val="11"/>
      <name val="Calibri"/>
      <family val="2"/>
      <charset val="1"/>
    </font>
    <font>
      <sz val="11"/>
      <color rgb="FF3F3F76"/>
      <name val="Calibri"/>
      <family val="2"/>
      <scheme val="minor"/>
    </font>
    <font>
      <b/>
      <sz val="11"/>
      <color rgb="FFFA7D00"/>
      <name val="Calibri"/>
      <family val="2"/>
      <scheme val="minor"/>
    </font>
    <font>
      <b/>
      <sz val="11"/>
      <color rgb="FF3F3F76"/>
      <name val="Calibri"/>
      <family val="2"/>
      <scheme val="minor"/>
    </font>
    <font>
      <b/>
      <sz val="11"/>
      <color rgb="FF000000"/>
      <name val="Calibri"/>
      <family val="2"/>
    </font>
  </fonts>
  <fills count="6">
    <fill>
      <patternFill patternType="none"/>
    </fill>
    <fill>
      <patternFill patternType="gray125"/>
    </fill>
    <fill>
      <patternFill patternType="solid">
        <fgColor rgb="FFFFCC99"/>
        <bgColor rgb="FFC0C0C0"/>
      </patternFill>
    </fill>
    <fill>
      <patternFill patternType="solid">
        <fgColor rgb="FFF2F2F2"/>
        <bgColor rgb="FFFFFFCC"/>
      </patternFill>
    </fill>
    <fill>
      <patternFill patternType="solid">
        <fgColor rgb="FFFFCC99"/>
      </patternFill>
    </fill>
    <fill>
      <patternFill patternType="solid">
        <fgColor rgb="FFF2F2F2"/>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medium">
        <color indexed="64"/>
      </left>
      <right/>
      <top/>
      <bottom style="thin">
        <color rgb="FF7F7F7F"/>
      </bottom>
      <diagonal/>
    </border>
    <border>
      <left style="medium">
        <color indexed="64"/>
      </left>
      <right style="medium">
        <color indexed="64"/>
      </right>
      <top/>
      <bottom style="thin">
        <color rgb="FF7F7F7F"/>
      </bottom>
      <diagonal/>
    </border>
  </borders>
  <cellStyleXfs count="5">
    <xf numFmtId="0" fontId="0" fillId="0" borderId="0"/>
    <xf numFmtId="0" fontId="1" fillId="2" borderId="1" applyProtection="0"/>
    <xf numFmtId="0" fontId="3" fillId="3" borderId="2" applyProtection="0"/>
    <xf numFmtId="0" fontId="5" fillId="4" borderId="1" applyNumberFormat="0" applyAlignment="0" applyProtection="0"/>
    <xf numFmtId="0" fontId="6" fillId="5" borderId="1" applyNumberFormat="0" applyAlignment="0" applyProtection="0"/>
  </cellStyleXfs>
  <cellXfs count="27">
    <xf numFmtId="0" fontId="0" fillId="0" borderId="0" xfId="0"/>
    <xf numFmtId="0" fontId="0" fillId="0" borderId="0" xfId="0" applyAlignment="1" applyProtection="1"/>
    <xf numFmtId="49" fontId="0" fillId="0" borderId="0" xfId="0" applyNumberFormat="1" applyAlignment="1" applyProtection="1"/>
    <xf numFmtId="0" fontId="0" fillId="0" borderId="3" xfId="0" applyFont="1" applyBorder="1" applyAlignment="1" applyProtection="1">
      <alignment horizontal="center" vertical="center" wrapText="1"/>
    </xf>
    <xf numFmtId="4" fontId="0" fillId="0" borderId="3" xfId="0" applyNumberFormat="1" applyBorder="1" applyAlignment="1" applyProtection="1">
      <alignment horizontal="center" vertical="center" wrapText="1"/>
    </xf>
    <xf numFmtId="49" fontId="0" fillId="0" borderId="3" xfId="0" applyNumberFormat="1" applyFont="1" applyBorder="1" applyAlignment="1" applyProtection="1">
      <alignment horizontal="center" vertical="center" wrapText="1"/>
    </xf>
    <xf numFmtId="164" fontId="0" fillId="0" borderId="3" xfId="0" applyNumberFormat="1" applyFont="1" applyBorder="1" applyAlignment="1" applyProtection="1">
      <alignment horizontal="center" vertical="center" wrapText="1"/>
    </xf>
    <xf numFmtId="0" fontId="0" fillId="0" borderId="3" xfId="0" applyFont="1" applyBorder="1" applyAlignment="1" applyProtection="1">
      <alignment horizontal="center" vertical="center"/>
    </xf>
    <xf numFmtId="4" fontId="0" fillId="0" borderId="3" xfId="0" applyNumberFormat="1" applyBorder="1" applyAlignment="1" applyProtection="1">
      <alignment horizontal="center" vertical="center"/>
    </xf>
    <xf numFmtId="165" fontId="0" fillId="0" borderId="3" xfId="0" applyNumberFormat="1" applyBorder="1" applyAlignment="1" applyProtection="1">
      <alignment horizontal="center" vertical="center" wrapText="1"/>
    </xf>
    <xf numFmtId="4" fontId="8" fillId="0" borderId="7" xfId="0" applyNumberFormat="1" applyFont="1" applyBorder="1" applyAlignment="1" applyProtection="1">
      <alignment horizontal="center"/>
    </xf>
    <xf numFmtId="4" fontId="8" fillId="0" borderId="8" xfId="0" applyNumberFormat="1" applyFont="1" applyBorder="1" applyAlignment="1" applyProtection="1">
      <alignment horizontal="center" vertical="center" wrapText="1"/>
    </xf>
    <xf numFmtId="4" fontId="8" fillId="0" borderId="7" xfId="0" applyNumberFormat="1"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4" fontId="0" fillId="0" borderId="0" xfId="0" applyNumberFormat="1" applyBorder="1" applyAlignment="1" applyProtection="1">
      <alignment horizontal="center" vertical="center" wrapText="1"/>
    </xf>
    <xf numFmtId="49" fontId="0" fillId="0" borderId="0" xfId="0" applyNumberFormat="1" applyFont="1" applyBorder="1" applyAlignment="1" applyProtection="1">
      <alignment horizontal="center" vertical="center" wrapText="1"/>
    </xf>
    <xf numFmtId="164" fontId="0" fillId="0" borderId="0" xfId="0" applyNumberFormat="1" applyFont="1" applyBorder="1" applyAlignment="1" applyProtection="1">
      <alignment horizontal="center" vertical="center" wrapText="1"/>
    </xf>
    <xf numFmtId="0" fontId="6" fillId="5" borderId="9" xfId="4" applyFont="1" applyBorder="1" applyAlignment="1" applyProtection="1">
      <alignment horizontal="center"/>
    </xf>
    <xf numFmtId="0" fontId="6" fillId="5" borderId="10" xfId="4" applyFont="1" applyBorder="1" applyAlignment="1" applyProtection="1">
      <alignment horizontal="center"/>
    </xf>
    <xf numFmtId="0" fontId="7" fillId="4" borderId="10" xfId="3" applyFont="1" applyBorder="1" applyAlignment="1" applyProtection="1">
      <alignment horizontal="center"/>
    </xf>
    <xf numFmtId="4" fontId="0" fillId="0" borderId="3" xfId="0" applyNumberFormat="1" applyFont="1" applyBorder="1" applyAlignment="1" applyProtection="1">
      <alignment horizontal="center" vertical="center" wrapText="1"/>
    </xf>
    <xf numFmtId="0" fontId="1" fillId="2" borderId="4" xfId="1" applyFont="1" applyBorder="1" applyAlignment="1" applyProtection="1">
      <alignment horizontal="center"/>
    </xf>
    <xf numFmtId="0" fontId="1" fillId="2" borderId="5" xfId="1" applyFont="1" applyBorder="1" applyAlignment="1" applyProtection="1">
      <alignment horizontal="center"/>
    </xf>
    <xf numFmtId="0" fontId="1" fillId="2" borderId="6" xfId="1" applyFont="1" applyBorder="1" applyAlignment="1" applyProtection="1">
      <alignment horizontal="center"/>
    </xf>
    <xf numFmtId="0" fontId="2" fillId="3" borderId="3" xfId="2" applyFont="1" applyBorder="1" applyAlignment="1" applyProtection="1">
      <alignment horizontal="center" vertical="center" wrapText="1"/>
    </xf>
    <xf numFmtId="0" fontId="4" fillId="3" borderId="3" xfId="2" applyFont="1" applyBorder="1" applyAlignment="1" applyProtection="1">
      <alignment horizontal="center" vertical="center" wrapText="1"/>
    </xf>
    <xf numFmtId="49" fontId="2" fillId="3" borderId="3" xfId="2" applyNumberFormat="1" applyFont="1" applyBorder="1" applyAlignment="1" applyProtection="1">
      <alignment horizontal="center" vertical="center" wrapText="1"/>
    </xf>
  </cellXfs>
  <cellStyles count="5">
    <cellStyle name="Cálculo" xfId="4" builtinId="22"/>
    <cellStyle name="Entrada" xfId="3" builtinId="20"/>
    <cellStyle name="Excel Built-in Input" xfId="1"/>
    <cellStyle name="Excel Built-in Output" xfId="2"/>
    <cellStyle name="Normal" xfId="0" builtinId="0"/>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7"/>
  <sheetViews>
    <sheetView tabSelected="1" topLeftCell="A115" zoomScaleNormal="100" workbookViewId="0">
      <selection activeCell="G119" sqref="G119"/>
    </sheetView>
  </sheetViews>
  <sheetFormatPr defaultColWidth="8.7109375" defaultRowHeight="15" x14ac:dyDescent="0.25"/>
  <cols>
    <col min="1" max="1" width="20.5703125" style="1" customWidth="1"/>
    <col min="2" max="2" width="14.5703125" style="1" customWidth="1"/>
    <col min="3" max="3" width="36.5703125" style="1" customWidth="1"/>
    <col min="4" max="4" width="18.85546875" style="1" customWidth="1"/>
    <col min="5" max="5" width="11.42578125" style="1" customWidth="1"/>
    <col min="6" max="6" width="43.140625" style="1" customWidth="1"/>
    <col min="7" max="7" width="18.28515625" style="1" customWidth="1"/>
    <col min="8" max="8" width="23.5703125" style="1" customWidth="1"/>
    <col min="9" max="9" width="10.28515625" style="1" customWidth="1"/>
    <col min="10" max="10" width="25.7109375" style="1" customWidth="1"/>
    <col min="11" max="11" width="21.140625" style="2" customWidth="1"/>
    <col min="12" max="12" width="14.85546875" style="1" customWidth="1"/>
    <col min="13" max="13" width="18.5703125" style="1" customWidth="1"/>
    <col min="14" max="14" width="31.7109375" style="1" customWidth="1"/>
    <col min="15" max="15" width="9.7109375" style="1" customWidth="1"/>
    <col min="17" max="17" width="9.7109375" style="1" customWidth="1"/>
  </cols>
  <sheetData>
    <row r="1" spans="1:14" x14ac:dyDescent="0.25">
      <c r="A1" s="21" t="s">
        <v>0</v>
      </c>
      <c r="B1" s="22"/>
      <c r="C1" s="22"/>
      <c r="D1" s="22"/>
      <c r="E1" s="22"/>
      <c r="F1" s="22"/>
      <c r="G1" s="22"/>
      <c r="H1" s="22"/>
      <c r="I1" s="22"/>
      <c r="J1" s="22"/>
      <c r="K1" s="22"/>
      <c r="L1" s="22"/>
      <c r="M1" s="22"/>
      <c r="N1" s="23"/>
    </row>
    <row r="2" spans="1:14" x14ac:dyDescent="0.25">
      <c r="A2" s="24" t="s">
        <v>1</v>
      </c>
      <c r="B2" s="25" t="s">
        <v>2</v>
      </c>
      <c r="C2" s="24" t="s">
        <v>3</v>
      </c>
      <c r="D2" s="24" t="s">
        <v>4</v>
      </c>
      <c r="E2" s="24" t="s">
        <v>5</v>
      </c>
      <c r="F2" s="24" t="s">
        <v>6</v>
      </c>
      <c r="G2" s="24" t="s">
        <v>7</v>
      </c>
      <c r="H2" s="24" t="s">
        <v>8</v>
      </c>
      <c r="I2" s="24" t="s">
        <v>9</v>
      </c>
      <c r="J2" s="24" t="s">
        <v>10</v>
      </c>
      <c r="K2" s="26" t="s">
        <v>11</v>
      </c>
      <c r="L2" s="24" t="s">
        <v>12</v>
      </c>
      <c r="M2" s="24" t="s">
        <v>13</v>
      </c>
      <c r="N2" s="24" t="s">
        <v>14</v>
      </c>
    </row>
    <row r="3" spans="1:14" x14ac:dyDescent="0.25">
      <c r="A3" s="24"/>
      <c r="B3" s="25"/>
      <c r="C3" s="24"/>
      <c r="D3" s="24"/>
      <c r="E3" s="24"/>
      <c r="F3" s="24"/>
      <c r="G3" s="24"/>
      <c r="H3" s="24"/>
      <c r="I3" s="24"/>
      <c r="J3" s="24"/>
      <c r="K3" s="26"/>
      <c r="L3" s="24"/>
      <c r="M3" s="24"/>
      <c r="N3" s="24"/>
    </row>
    <row r="4" spans="1:14" ht="143.25" customHeight="1" x14ac:dyDescent="0.25">
      <c r="A4" s="3" t="s">
        <v>15</v>
      </c>
      <c r="B4" s="3" t="s">
        <v>16</v>
      </c>
      <c r="C4" s="3" t="s">
        <v>345</v>
      </c>
      <c r="D4" s="3" t="s">
        <v>17</v>
      </c>
      <c r="E4" s="3">
        <v>12</v>
      </c>
      <c r="F4" s="3" t="s">
        <v>18</v>
      </c>
      <c r="G4" s="4">
        <v>1502072.4</v>
      </c>
      <c r="H4" s="4">
        <f t="shared" ref="H4:H25" si="0">G4+G4*0.1</f>
        <v>1652279.64</v>
      </c>
      <c r="I4" s="3" t="s">
        <v>19</v>
      </c>
      <c r="J4" s="3" t="s">
        <v>20</v>
      </c>
      <c r="K4" s="5" t="s">
        <v>21</v>
      </c>
      <c r="L4" s="6" t="s">
        <v>22</v>
      </c>
      <c r="M4" s="3" t="s">
        <v>23</v>
      </c>
      <c r="N4" s="3" t="s">
        <v>24</v>
      </c>
    </row>
    <row r="5" spans="1:14" ht="237" customHeight="1" x14ac:dyDescent="0.25">
      <c r="A5" s="3" t="s">
        <v>25</v>
      </c>
      <c r="B5" s="3" t="s">
        <v>16</v>
      </c>
      <c r="C5" s="3" t="s">
        <v>346</v>
      </c>
      <c r="D5" s="3" t="s">
        <v>17</v>
      </c>
      <c r="E5" s="3">
        <v>12</v>
      </c>
      <c r="F5" s="3" t="s">
        <v>26</v>
      </c>
      <c r="G5" s="4">
        <v>2275493.88</v>
      </c>
      <c r="H5" s="4">
        <f t="shared" si="0"/>
        <v>2503043.2679999997</v>
      </c>
      <c r="I5" s="3" t="s">
        <v>19</v>
      </c>
      <c r="J5" s="3" t="s">
        <v>20</v>
      </c>
      <c r="K5" s="5" t="s">
        <v>27</v>
      </c>
      <c r="L5" s="6" t="s">
        <v>22</v>
      </c>
      <c r="M5" s="3" t="s">
        <v>23</v>
      </c>
      <c r="N5" s="3" t="s">
        <v>28</v>
      </c>
    </row>
    <row r="6" spans="1:14" ht="60" x14ac:dyDescent="0.25">
      <c r="A6" s="3" t="s">
        <v>25</v>
      </c>
      <c r="B6" s="3" t="s">
        <v>16</v>
      </c>
      <c r="C6" s="3" t="s">
        <v>29</v>
      </c>
      <c r="D6" s="3" t="s">
        <v>30</v>
      </c>
      <c r="E6" s="3">
        <v>613</v>
      </c>
      <c r="F6" s="3" t="s">
        <v>31</v>
      </c>
      <c r="G6" s="4">
        <v>102021.24</v>
      </c>
      <c r="H6" s="4">
        <f t="shared" si="0"/>
        <v>112223.364</v>
      </c>
      <c r="I6" s="3" t="s">
        <v>19</v>
      </c>
      <c r="J6" s="3" t="s">
        <v>20</v>
      </c>
      <c r="K6" s="5" t="s">
        <v>211</v>
      </c>
      <c r="L6" s="6" t="s">
        <v>32</v>
      </c>
      <c r="M6" s="3" t="s">
        <v>23</v>
      </c>
      <c r="N6" s="3" t="s">
        <v>212</v>
      </c>
    </row>
    <row r="7" spans="1:14" ht="45" x14ac:dyDescent="0.25">
      <c r="A7" s="3" t="s">
        <v>33</v>
      </c>
      <c r="B7" s="3" t="s">
        <v>16</v>
      </c>
      <c r="C7" s="3" t="s">
        <v>34</v>
      </c>
      <c r="D7" s="3" t="s">
        <v>17</v>
      </c>
      <c r="E7" s="3">
        <v>12</v>
      </c>
      <c r="F7" s="3" t="s">
        <v>377</v>
      </c>
      <c r="G7" s="4">
        <v>2777308.26</v>
      </c>
      <c r="H7" s="4">
        <f t="shared" si="0"/>
        <v>3055039.0859999997</v>
      </c>
      <c r="I7" s="3" t="s">
        <v>19</v>
      </c>
      <c r="J7" s="3" t="s">
        <v>20</v>
      </c>
      <c r="K7" s="5" t="s">
        <v>35</v>
      </c>
      <c r="L7" s="6" t="s">
        <v>22</v>
      </c>
      <c r="M7" s="3" t="s">
        <v>23</v>
      </c>
      <c r="N7" s="3"/>
    </row>
    <row r="8" spans="1:14" ht="75" x14ac:dyDescent="0.25">
      <c r="A8" s="3" t="s">
        <v>36</v>
      </c>
      <c r="B8" s="3" t="s">
        <v>16</v>
      </c>
      <c r="C8" s="3" t="s">
        <v>37</v>
      </c>
      <c r="D8" s="3" t="s">
        <v>17</v>
      </c>
      <c r="E8" s="3">
        <v>12</v>
      </c>
      <c r="F8" s="3" t="s">
        <v>38</v>
      </c>
      <c r="G8" s="4">
        <v>125110.1</v>
      </c>
      <c r="H8" s="4">
        <f t="shared" si="0"/>
        <v>137621.11000000002</v>
      </c>
      <c r="I8" s="3" t="s">
        <v>19</v>
      </c>
      <c r="J8" s="3" t="s">
        <v>20</v>
      </c>
      <c r="K8" s="5" t="s">
        <v>39</v>
      </c>
      <c r="L8" s="6" t="s">
        <v>22</v>
      </c>
      <c r="M8" s="3" t="s">
        <v>23</v>
      </c>
      <c r="N8" s="3" t="s">
        <v>40</v>
      </c>
    </row>
    <row r="9" spans="1:14" ht="60" x14ac:dyDescent="0.25">
      <c r="A9" s="3" t="s">
        <v>36</v>
      </c>
      <c r="B9" s="3" t="s">
        <v>16</v>
      </c>
      <c r="C9" s="3" t="s">
        <v>41</v>
      </c>
      <c r="D9" s="3" t="s">
        <v>17</v>
      </c>
      <c r="E9" s="3">
        <v>12</v>
      </c>
      <c r="F9" s="3" t="s">
        <v>42</v>
      </c>
      <c r="G9" s="4">
        <v>6415458.96</v>
      </c>
      <c r="H9" s="4">
        <f t="shared" si="0"/>
        <v>7057004.8559999997</v>
      </c>
      <c r="I9" s="3" t="s">
        <v>19</v>
      </c>
      <c r="J9" s="3" t="s">
        <v>20</v>
      </c>
      <c r="K9" s="5" t="s">
        <v>43</v>
      </c>
      <c r="L9" s="6" t="s">
        <v>22</v>
      </c>
      <c r="M9" s="3" t="s">
        <v>23</v>
      </c>
      <c r="N9" s="3" t="s">
        <v>44</v>
      </c>
    </row>
    <row r="10" spans="1:14" ht="135" x14ac:dyDescent="0.25">
      <c r="A10" s="3" t="s">
        <v>36</v>
      </c>
      <c r="B10" s="3" t="s">
        <v>16</v>
      </c>
      <c r="C10" s="3" t="s">
        <v>45</v>
      </c>
      <c r="D10" s="3" t="s">
        <v>17</v>
      </c>
      <c r="E10" s="3">
        <v>12</v>
      </c>
      <c r="F10" s="3" t="s">
        <v>46</v>
      </c>
      <c r="G10" s="4">
        <v>453191.04</v>
      </c>
      <c r="H10" s="4">
        <f t="shared" si="0"/>
        <v>498510.14399999997</v>
      </c>
      <c r="I10" s="3" t="s">
        <v>19</v>
      </c>
      <c r="J10" s="3" t="s">
        <v>20</v>
      </c>
      <c r="K10" s="5" t="s">
        <v>47</v>
      </c>
      <c r="L10" s="6" t="s">
        <v>22</v>
      </c>
      <c r="M10" s="3" t="s">
        <v>23</v>
      </c>
      <c r="N10" s="3" t="s">
        <v>48</v>
      </c>
    </row>
    <row r="11" spans="1:14" ht="75" x14ac:dyDescent="0.25">
      <c r="A11" s="3" t="s">
        <v>36</v>
      </c>
      <c r="B11" s="3" t="s">
        <v>16</v>
      </c>
      <c r="C11" s="3" t="s">
        <v>49</v>
      </c>
      <c r="D11" s="3" t="s">
        <v>17</v>
      </c>
      <c r="E11" s="3">
        <v>12</v>
      </c>
      <c r="F11" s="3" t="s">
        <v>50</v>
      </c>
      <c r="G11" s="4">
        <v>23184</v>
      </c>
      <c r="H11" s="4">
        <f t="shared" si="0"/>
        <v>25502.400000000001</v>
      </c>
      <c r="I11" s="3" t="s">
        <v>19</v>
      </c>
      <c r="J11" s="3" t="s">
        <v>20</v>
      </c>
      <c r="K11" s="5" t="s">
        <v>51</v>
      </c>
      <c r="L11" s="6" t="s">
        <v>22</v>
      </c>
      <c r="M11" s="3" t="s">
        <v>23</v>
      </c>
      <c r="N11" s="3" t="s">
        <v>52</v>
      </c>
    </row>
    <row r="12" spans="1:14" ht="120" x14ac:dyDescent="0.25">
      <c r="A12" s="3" t="s">
        <v>36</v>
      </c>
      <c r="B12" s="3" t="s">
        <v>16</v>
      </c>
      <c r="C12" s="3" t="s">
        <v>53</v>
      </c>
      <c r="D12" s="3" t="s">
        <v>17</v>
      </c>
      <c r="E12" s="3">
        <v>12</v>
      </c>
      <c r="F12" s="3" t="s">
        <v>54</v>
      </c>
      <c r="G12" s="4">
        <v>764278.44</v>
      </c>
      <c r="H12" s="4">
        <f t="shared" si="0"/>
        <v>840706.28399999999</v>
      </c>
      <c r="I12" s="3" t="s">
        <v>19</v>
      </c>
      <c r="J12" s="3" t="s">
        <v>20</v>
      </c>
      <c r="K12" s="5" t="s">
        <v>55</v>
      </c>
      <c r="L12" s="6" t="s">
        <v>22</v>
      </c>
      <c r="M12" s="3" t="s">
        <v>23</v>
      </c>
      <c r="N12" s="3" t="s">
        <v>56</v>
      </c>
    </row>
    <row r="13" spans="1:14" ht="225" x14ac:dyDescent="0.25">
      <c r="A13" s="3" t="s">
        <v>36</v>
      </c>
      <c r="B13" s="3" t="s">
        <v>16</v>
      </c>
      <c r="C13" s="3" t="s">
        <v>57</v>
      </c>
      <c r="D13" s="3" t="s">
        <v>17</v>
      </c>
      <c r="E13" s="3">
        <v>12</v>
      </c>
      <c r="F13" s="3" t="s">
        <v>58</v>
      </c>
      <c r="G13" s="4">
        <v>256571.64</v>
      </c>
      <c r="H13" s="4">
        <f t="shared" si="0"/>
        <v>282228.804</v>
      </c>
      <c r="I13" s="3" t="s">
        <v>19</v>
      </c>
      <c r="J13" s="3" t="s">
        <v>20</v>
      </c>
      <c r="K13" s="5" t="s">
        <v>59</v>
      </c>
      <c r="L13" s="6" t="s">
        <v>22</v>
      </c>
      <c r="M13" s="3" t="s">
        <v>23</v>
      </c>
      <c r="N13" s="3" t="s">
        <v>60</v>
      </c>
    </row>
    <row r="14" spans="1:14" ht="30" x14ac:dyDescent="0.25">
      <c r="A14" s="3" t="s">
        <v>33</v>
      </c>
      <c r="B14" s="3" t="s">
        <v>16</v>
      </c>
      <c r="C14" s="3" t="s">
        <v>61</v>
      </c>
      <c r="D14" s="3" t="s">
        <v>17</v>
      </c>
      <c r="E14" s="3">
        <v>12</v>
      </c>
      <c r="F14" s="3" t="s">
        <v>62</v>
      </c>
      <c r="G14" s="4">
        <v>31961.759999999998</v>
      </c>
      <c r="H14" s="4">
        <f t="shared" si="0"/>
        <v>35157.936000000002</v>
      </c>
      <c r="I14" s="3" t="s">
        <v>19</v>
      </c>
      <c r="J14" s="3" t="s">
        <v>20</v>
      </c>
      <c r="K14" s="5" t="s">
        <v>63</v>
      </c>
      <c r="L14" s="6" t="s">
        <v>22</v>
      </c>
      <c r="M14" s="3" t="s">
        <v>23</v>
      </c>
      <c r="N14" s="3" t="s">
        <v>64</v>
      </c>
    </row>
    <row r="15" spans="1:14" ht="75" x14ac:dyDescent="0.25">
      <c r="A15" s="3" t="s">
        <v>25</v>
      </c>
      <c r="B15" s="3" t="s">
        <v>16</v>
      </c>
      <c r="C15" s="3" t="s">
        <v>65</v>
      </c>
      <c r="D15" s="3" t="s">
        <v>17</v>
      </c>
      <c r="E15" s="3">
        <v>12</v>
      </c>
      <c r="F15" s="3" t="s">
        <v>66</v>
      </c>
      <c r="G15" s="4">
        <v>0</v>
      </c>
      <c r="H15" s="4">
        <f t="shared" si="0"/>
        <v>0</v>
      </c>
      <c r="I15" s="3" t="s">
        <v>19</v>
      </c>
      <c r="J15" s="3" t="s">
        <v>20</v>
      </c>
      <c r="K15" s="5" t="s">
        <v>67</v>
      </c>
      <c r="L15" s="6" t="s">
        <v>22</v>
      </c>
      <c r="M15" s="3" t="s">
        <v>23</v>
      </c>
      <c r="N15" s="3" t="s">
        <v>68</v>
      </c>
    </row>
    <row r="16" spans="1:14" ht="150" x14ac:dyDescent="0.25">
      <c r="A16" s="3" t="s">
        <v>36</v>
      </c>
      <c r="B16" s="3" t="s">
        <v>16</v>
      </c>
      <c r="C16" s="3" t="s">
        <v>69</v>
      </c>
      <c r="D16" s="3" t="s">
        <v>17</v>
      </c>
      <c r="E16" s="3">
        <v>12</v>
      </c>
      <c r="F16" s="3" t="s">
        <v>70</v>
      </c>
      <c r="G16" s="4">
        <v>214999.96</v>
      </c>
      <c r="H16" s="4">
        <f t="shared" si="0"/>
        <v>236499.95600000001</v>
      </c>
      <c r="I16" s="3" t="s">
        <v>19</v>
      </c>
      <c r="J16" s="3" t="s">
        <v>20</v>
      </c>
      <c r="K16" s="5" t="s">
        <v>71</v>
      </c>
      <c r="L16" s="3" t="s">
        <v>22</v>
      </c>
      <c r="M16" s="3" t="s">
        <v>23</v>
      </c>
      <c r="N16" s="3" t="s">
        <v>72</v>
      </c>
    </row>
    <row r="17" spans="1:14" ht="135" x14ac:dyDescent="0.25">
      <c r="A17" s="3" t="s">
        <v>36</v>
      </c>
      <c r="B17" s="3" t="s">
        <v>16</v>
      </c>
      <c r="C17" s="3" t="s">
        <v>73</v>
      </c>
      <c r="D17" s="3" t="s">
        <v>74</v>
      </c>
      <c r="E17" s="3">
        <v>2</v>
      </c>
      <c r="F17" s="3" t="s">
        <v>75</v>
      </c>
      <c r="G17" s="4">
        <v>44765</v>
      </c>
      <c r="H17" s="4">
        <f t="shared" si="0"/>
        <v>49241.5</v>
      </c>
      <c r="I17" s="3" t="s">
        <v>19</v>
      </c>
      <c r="J17" s="3" t="s">
        <v>20</v>
      </c>
      <c r="K17" s="5" t="s">
        <v>76</v>
      </c>
      <c r="L17" s="6" t="s">
        <v>77</v>
      </c>
      <c r="M17" s="3" t="s">
        <v>23</v>
      </c>
      <c r="N17" s="3" t="s">
        <v>78</v>
      </c>
    </row>
    <row r="18" spans="1:14" ht="135" x14ac:dyDescent="0.25">
      <c r="A18" s="3" t="s">
        <v>25</v>
      </c>
      <c r="B18" s="3" t="s">
        <v>16</v>
      </c>
      <c r="C18" s="3" t="s">
        <v>79</v>
      </c>
      <c r="D18" s="3" t="s">
        <v>17</v>
      </c>
      <c r="E18" s="3">
        <v>12</v>
      </c>
      <c r="F18" s="3" t="s">
        <v>80</v>
      </c>
      <c r="G18" s="4">
        <v>132499.92000000001</v>
      </c>
      <c r="H18" s="4">
        <f t="shared" si="0"/>
        <v>145749.91200000001</v>
      </c>
      <c r="I18" s="3" t="s">
        <v>19</v>
      </c>
      <c r="J18" s="3" t="s">
        <v>20</v>
      </c>
      <c r="K18" s="5" t="s">
        <v>81</v>
      </c>
      <c r="L18" s="3" t="s">
        <v>22</v>
      </c>
      <c r="M18" s="3" t="s">
        <v>23</v>
      </c>
      <c r="N18" s="3" t="s">
        <v>82</v>
      </c>
    </row>
    <row r="19" spans="1:14" ht="165" x14ac:dyDescent="0.25">
      <c r="A19" s="3" t="s">
        <v>36</v>
      </c>
      <c r="B19" s="3" t="s">
        <v>16</v>
      </c>
      <c r="C19" s="3" t="s">
        <v>83</v>
      </c>
      <c r="D19" s="3" t="s">
        <v>17</v>
      </c>
      <c r="E19" s="3">
        <v>12</v>
      </c>
      <c r="F19" s="3" t="s">
        <v>84</v>
      </c>
      <c r="G19" s="4">
        <v>412103.28</v>
      </c>
      <c r="H19" s="4">
        <f t="shared" si="0"/>
        <v>453313.60800000001</v>
      </c>
      <c r="I19" s="3" t="s">
        <v>19</v>
      </c>
      <c r="J19" s="3" t="s">
        <v>20</v>
      </c>
      <c r="K19" s="5" t="s">
        <v>85</v>
      </c>
      <c r="L19" s="3" t="s">
        <v>22</v>
      </c>
      <c r="M19" s="3" t="s">
        <v>23</v>
      </c>
      <c r="N19" s="3" t="s">
        <v>86</v>
      </c>
    </row>
    <row r="20" spans="1:14" ht="75" x14ac:dyDescent="0.25">
      <c r="A20" s="3" t="s">
        <v>15</v>
      </c>
      <c r="B20" s="3" t="s">
        <v>16</v>
      </c>
      <c r="C20" s="3" t="s">
        <v>347</v>
      </c>
      <c r="D20" s="3" t="s">
        <v>17</v>
      </c>
      <c r="E20" s="3">
        <v>12</v>
      </c>
      <c r="F20" s="3" t="s">
        <v>87</v>
      </c>
      <c r="G20" s="4">
        <v>139058.29999999999</v>
      </c>
      <c r="H20" s="4">
        <f t="shared" si="0"/>
        <v>152964.12999999998</v>
      </c>
      <c r="I20" s="3" t="s">
        <v>88</v>
      </c>
      <c r="J20" s="3" t="s">
        <v>20</v>
      </c>
      <c r="K20" s="5" t="s">
        <v>89</v>
      </c>
      <c r="L20" s="6" t="s">
        <v>32</v>
      </c>
      <c r="M20" s="3" t="s">
        <v>23</v>
      </c>
      <c r="N20" s="3" t="s">
        <v>196</v>
      </c>
    </row>
    <row r="21" spans="1:14" ht="60" x14ac:dyDescent="0.25">
      <c r="A21" s="3" t="s">
        <v>25</v>
      </c>
      <c r="B21" s="3" t="s">
        <v>16</v>
      </c>
      <c r="C21" s="3" t="s">
        <v>90</v>
      </c>
      <c r="D21" s="3" t="s">
        <v>17</v>
      </c>
      <c r="E21" s="3">
        <v>12</v>
      </c>
      <c r="F21" s="3" t="s">
        <v>91</v>
      </c>
      <c r="G21" s="4">
        <v>840000</v>
      </c>
      <c r="H21" s="4">
        <f t="shared" si="0"/>
        <v>924000</v>
      </c>
      <c r="I21" s="3" t="s">
        <v>19</v>
      </c>
      <c r="J21" s="3" t="s">
        <v>20</v>
      </c>
      <c r="K21" s="5" t="s">
        <v>92</v>
      </c>
      <c r="L21" s="6" t="s">
        <v>32</v>
      </c>
      <c r="M21" s="3" t="s">
        <v>23</v>
      </c>
      <c r="N21" s="3" t="s">
        <v>93</v>
      </c>
    </row>
    <row r="22" spans="1:14" ht="165" x14ac:dyDescent="0.25">
      <c r="A22" s="3" t="s">
        <v>94</v>
      </c>
      <c r="B22" s="3" t="s">
        <v>16</v>
      </c>
      <c r="C22" s="3" t="s">
        <v>95</v>
      </c>
      <c r="D22" s="3" t="s">
        <v>17</v>
      </c>
      <c r="E22" s="3">
        <v>12</v>
      </c>
      <c r="F22" s="3" t="s">
        <v>96</v>
      </c>
      <c r="G22" s="4">
        <v>35672.28</v>
      </c>
      <c r="H22" s="4">
        <f t="shared" si="0"/>
        <v>39239.508000000002</v>
      </c>
      <c r="I22" s="3" t="s">
        <v>19</v>
      </c>
      <c r="J22" s="3" t="s">
        <v>20</v>
      </c>
      <c r="K22" s="5" t="s">
        <v>97</v>
      </c>
      <c r="L22" s="6" t="s">
        <v>22</v>
      </c>
      <c r="M22" s="3" t="s">
        <v>23</v>
      </c>
      <c r="N22" s="3" t="s">
        <v>98</v>
      </c>
    </row>
    <row r="23" spans="1:14" ht="195.75" customHeight="1" x14ac:dyDescent="0.25">
      <c r="A23" s="3" t="s">
        <v>36</v>
      </c>
      <c r="B23" s="3" t="s">
        <v>16</v>
      </c>
      <c r="C23" s="3" t="s">
        <v>348</v>
      </c>
      <c r="D23" s="3" t="s">
        <v>17</v>
      </c>
      <c r="E23" s="3">
        <v>12</v>
      </c>
      <c r="F23" s="3" t="s">
        <v>99</v>
      </c>
      <c r="G23" s="4">
        <v>2187396.36</v>
      </c>
      <c r="H23" s="4">
        <f t="shared" si="0"/>
        <v>2406135.9959999998</v>
      </c>
      <c r="I23" s="3" t="s">
        <v>19</v>
      </c>
      <c r="J23" s="3" t="s">
        <v>20</v>
      </c>
      <c r="K23" s="5" t="s">
        <v>100</v>
      </c>
      <c r="L23" s="6" t="s">
        <v>22</v>
      </c>
      <c r="M23" s="3" t="s">
        <v>23</v>
      </c>
      <c r="N23" s="3" t="s">
        <v>101</v>
      </c>
    </row>
    <row r="24" spans="1:14" ht="195" x14ac:dyDescent="0.25">
      <c r="A24" s="3" t="s">
        <v>36</v>
      </c>
      <c r="B24" s="3" t="s">
        <v>16</v>
      </c>
      <c r="C24" s="3" t="s">
        <v>102</v>
      </c>
      <c r="D24" s="3" t="s">
        <v>17</v>
      </c>
      <c r="E24" s="3">
        <v>12</v>
      </c>
      <c r="F24" s="3" t="s">
        <v>99</v>
      </c>
      <c r="G24" s="4">
        <v>255909.5</v>
      </c>
      <c r="H24" s="4">
        <f t="shared" si="0"/>
        <v>281500.45</v>
      </c>
      <c r="I24" s="3" t="s">
        <v>19</v>
      </c>
      <c r="J24" s="3" t="s">
        <v>20</v>
      </c>
      <c r="K24" s="5" t="s">
        <v>103</v>
      </c>
      <c r="L24" s="6" t="s">
        <v>22</v>
      </c>
      <c r="M24" s="3" t="s">
        <v>23</v>
      </c>
      <c r="N24" s="3" t="s">
        <v>101</v>
      </c>
    </row>
    <row r="25" spans="1:14" ht="180" x14ac:dyDescent="0.25">
      <c r="A25" s="3" t="s">
        <v>36</v>
      </c>
      <c r="B25" s="3" t="s">
        <v>16</v>
      </c>
      <c r="C25" s="3" t="s">
        <v>104</v>
      </c>
      <c r="D25" s="3" t="s">
        <v>17</v>
      </c>
      <c r="E25" s="3">
        <v>12</v>
      </c>
      <c r="F25" s="3" t="s">
        <v>105</v>
      </c>
      <c r="G25" s="4">
        <v>98771.43</v>
      </c>
      <c r="H25" s="4">
        <f t="shared" si="0"/>
        <v>108648.57299999999</v>
      </c>
      <c r="I25" s="3" t="s">
        <v>19</v>
      </c>
      <c r="J25" s="3" t="s">
        <v>20</v>
      </c>
      <c r="K25" s="5" t="s">
        <v>106</v>
      </c>
      <c r="L25" s="6" t="s">
        <v>22</v>
      </c>
      <c r="M25" s="3" t="s">
        <v>23</v>
      </c>
      <c r="N25" s="3" t="s">
        <v>107</v>
      </c>
    </row>
    <row r="26" spans="1:14" ht="121.5" customHeight="1" x14ac:dyDescent="0.25">
      <c r="A26" s="3" t="s">
        <v>108</v>
      </c>
      <c r="B26" s="3" t="s">
        <v>16</v>
      </c>
      <c r="C26" s="3" t="s">
        <v>349</v>
      </c>
      <c r="D26" s="3" t="s">
        <v>109</v>
      </c>
      <c r="E26" s="3">
        <v>1</v>
      </c>
      <c r="F26" s="3" t="s">
        <v>110</v>
      </c>
      <c r="G26" s="3">
        <v>0</v>
      </c>
      <c r="H26" s="4">
        <v>0</v>
      </c>
      <c r="I26" s="3" t="s">
        <v>19</v>
      </c>
      <c r="J26" s="3" t="s">
        <v>20</v>
      </c>
      <c r="K26" s="5" t="s">
        <v>111</v>
      </c>
      <c r="L26" s="6" t="s">
        <v>112</v>
      </c>
      <c r="M26" s="3" t="s">
        <v>23</v>
      </c>
      <c r="N26" s="3" t="s">
        <v>113</v>
      </c>
    </row>
    <row r="27" spans="1:14" ht="60" x14ac:dyDescent="0.25">
      <c r="A27" s="3" t="s">
        <v>36</v>
      </c>
      <c r="B27" s="3" t="s">
        <v>16</v>
      </c>
      <c r="C27" s="3" t="s">
        <v>114</v>
      </c>
      <c r="D27" s="3" t="s">
        <v>17</v>
      </c>
      <c r="E27" s="3">
        <v>12</v>
      </c>
      <c r="F27" s="3" t="s">
        <v>115</v>
      </c>
      <c r="G27" s="4">
        <v>487596</v>
      </c>
      <c r="H27" s="4">
        <f t="shared" ref="H27:H32" si="1">G27+G27*0.1</f>
        <v>536355.6</v>
      </c>
      <c r="I27" s="3" t="s">
        <v>19</v>
      </c>
      <c r="J27" s="3" t="s">
        <v>20</v>
      </c>
      <c r="K27" s="5" t="s">
        <v>116</v>
      </c>
      <c r="L27" s="6" t="s">
        <v>22</v>
      </c>
      <c r="M27" s="3" t="s">
        <v>23</v>
      </c>
      <c r="N27" s="3" t="s">
        <v>117</v>
      </c>
    </row>
    <row r="28" spans="1:14" ht="60" x14ac:dyDescent="0.25">
      <c r="A28" s="3" t="s">
        <v>25</v>
      </c>
      <c r="B28" s="3" t="s">
        <v>16</v>
      </c>
      <c r="C28" s="3" t="s">
        <v>118</v>
      </c>
      <c r="D28" s="3" t="s">
        <v>119</v>
      </c>
      <c r="E28" s="3">
        <v>3</v>
      </c>
      <c r="F28" s="3" t="s">
        <v>120</v>
      </c>
      <c r="G28" s="4">
        <v>117534.6</v>
      </c>
      <c r="H28" s="4">
        <f t="shared" si="1"/>
        <v>129288.06000000001</v>
      </c>
      <c r="I28" s="3" t="s">
        <v>19</v>
      </c>
      <c r="J28" s="3" t="s">
        <v>20</v>
      </c>
      <c r="K28" s="5" t="s">
        <v>121</v>
      </c>
      <c r="L28" s="6" t="s">
        <v>22</v>
      </c>
      <c r="M28" s="3" t="s">
        <v>23</v>
      </c>
      <c r="N28" s="3" t="s">
        <v>122</v>
      </c>
    </row>
    <row r="29" spans="1:14" ht="270" x14ac:dyDescent="0.25">
      <c r="A29" s="3" t="s">
        <v>25</v>
      </c>
      <c r="B29" s="3" t="s">
        <v>16</v>
      </c>
      <c r="C29" s="3" t="s">
        <v>394</v>
      </c>
      <c r="D29" s="3" t="s">
        <v>123</v>
      </c>
      <c r="E29" s="3" t="s">
        <v>124</v>
      </c>
      <c r="F29" s="3" t="s">
        <v>125</v>
      </c>
      <c r="G29" s="4">
        <v>1010236.47</v>
      </c>
      <c r="H29" s="4">
        <f t="shared" si="1"/>
        <v>1111260.1170000001</v>
      </c>
      <c r="I29" s="3" t="s">
        <v>19</v>
      </c>
      <c r="J29" s="3" t="s">
        <v>20</v>
      </c>
      <c r="K29" s="5" t="s">
        <v>126</v>
      </c>
      <c r="L29" s="3" t="s">
        <v>22</v>
      </c>
      <c r="M29" s="3" t="s">
        <v>23</v>
      </c>
      <c r="N29" s="3" t="s">
        <v>127</v>
      </c>
    </row>
    <row r="30" spans="1:14" ht="150" x14ac:dyDescent="0.25">
      <c r="A30" s="3" t="s">
        <v>25</v>
      </c>
      <c r="B30" s="3" t="s">
        <v>16</v>
      </c>
      <c r="C30" s="3" t="s">
        <v>395</v>
      </c>
      <c r="D30" s="3" t="s">
        <v>17</v>
      </c>
      <c r="E30" s="3">
        <v>12</v>
      </c>
      <c r="F30" s="3" t="s">
        <v>128</v>
      </c>
      <c r="G30" s="4">
        <v>372094.28</v>
      </c>
      <c r="H30" s="4">
        <f t="shared" si="1"/>
        <v>409303.70800000004</v>
      </c>
      <c r="I30" s="3" t="s">
        <v>19</v>
      </c>
      <c r="J30" s="3" t="s">
        <v>20</v>
      </c>
      <c r="K30" s="5" t="s">
        <v>129</v>
      </c>
      <c r="L30" s="6" t="s">
        <v>130</v>
      </c>
      <c r="M30" s="3" t="s">
        <v>23</v>
      </c>
      <c r="N30" s="3" t="s">
        <v>131</v>
      </c>
    </row>
    <row r="31" spans="1:14" ht="195" x14ac:dyDescent="0.25">
      <c r="A31" s="3" t="s">
        <v>15</v>
      </c>
      <c r="B31" s="3" t="s">
        <v>16</v>
      </c>
      <c r="C31" s="3" t="s">
        <v>132</v>
      </c>
      <c r="D31" s="3" t="s">
        <v>17</v>
      </c>
      <c r="E31" s="3">
        <v>12</v>
      </c>
      <c r="F31" s="3" t="s">
        <v>133</v>
      </c>
      <c r="G31" s="4">
        <v>918798.78</v>
      </c>
      <c r="H31" s="4">
        <f t="shared" si="1"/>
        <v>1010678.6580000001</v>
      </c>
      <c r="I31" s="3" t="s">
        <v>19</v>
      </c>
      <c r="J31" s="3" t="s">
        <v>20</v>
      </c>
      <c r="K31" s="5" t="s">
        <v>134</v>
      </c>
      <c r="L31" s="6" t="s">
        <v>32</v>
      </c>
      <c r="M31" s="3" t="s">
        <v>23</v>
      </c>
      <c r="N31" s="3" t="s">
        <v>402</v>
      </c>
    </row>
    <row r="32" spans="1:14" ht="210" x14ac:dyDescent="0.25">
      <c r="A32" s="3" t="s">
        <v>33</v>
      </c>
      <c r="B32" s="3" t="s">
        <v>16</v>
      </c>
      <c r="C32" s="3" t="s">
        <v>350</v>
      </c>
      <c r="D32" s="3" t="s">
        <v>17</v>
      </c>
      <c r="E32" s="3">
        <v>12</v>
      </c>
      <c r="F32" s="3" t="s">
        <v>18</v>
      </c>
      <c r="G32" s="4">
        <v>557308.07999999996</v>
      </c>
      <c r="H32" s="4">
        <f t="shared" si="1"/>
        <v>613038.88799999992</v>
      </c>
      <c r="I32" s="3" t="s">
        <v>19</v>
      </c>
      <c r="J32" s="3" t="s">
        <v>20</v>
      </c>
      <c r="K32" s="5" t="s">
        <v>135</v>
      </c>
      <c r="L32" s="6" t="s">
        <v>22</v>
      </c>
      <c r="M32" s="3" t="s">
        <v>23</v>
      </c>
      <c r="N32" s="3" t="s">
        <v>136</v>
      </c>
    </row>
    <row r="33" spans="1:14" ht="120" x14ac:dyDescent="0.25">
      <c r="A33" s="3" t="s">
        <v>25</v>
      </c>
      <c r="B33" s="3" t="s">
        <v>16</v>
      </c>
      <c r="C33" s="3" t="s">
        <v>351</v>
      </c>
      <c r="D33" s="3" t="s">
        <v>17</v>
      </c>
      <c r="E33" s="3">
        <v>12</v>
      </c>
      <c r="F33" s="3" t="s">
        <v>137</v>
      </c>
      <c r="G33" s="4">
        <v>63126</v>
      </c>
      <c r="H33" s="4">
        <v>64243.08</v>
      </c>
      <c r="I33" s="3" t="s">
        <v>19</v>
      </c>
      <c r="J33" s="3" t="s">
        <v>20</v>
      </c>
      <c r="K33" s="5" t="s">
        <v>138</v>
      </c>
      <c r="L33" s="6" t="s">
        <v>32</v>
      </c>
      <c r="M33" s="3" t="s">
        <v>23</v>
      </c>
      <c r="N33" s="3" t="s">
        <v>139</v>
      </c>
    </row>
    <row r="34" spans="1:14" ht="75" x14ac:dyDescent="0.25">
      <c r="A34" s="3" t="s">
        <v>140</v>
      </c>
      <c r="B34" s="3" t="s">
        <v>16</v>
      </c>
      <c r="C34" s="3" t="s">
        <v>396</v>
      </c>
      <c r="D34" s="3" t="s">
        <v>17</v>
      </c>
      <c r="E34" s="3">
        <v>12</v>
      </c>
      <c r="F34" s="3" t="s">
        <v>397</v>
      </c>
      <c r="G34" s="4">
        <v>24780</v>
      </c>
      <c r="H34" s="4">
        <f t="shared" ref="H34:H71" si="2">G34+G34*0.1</f>
        <v>27258</v>
      </c>
      <c r="I34" s="3" t="s">
        <v>19</v>
      </c>
      <c r="J34" s="3" t="s">
        <v>20</v>
      </c>
      <c r="K34" s="5" t="s">
        <v>141</v>
      </c>
      <c r="L34" s="6" t="s">
        <v>32</v>
      </c>
      <c r="M34" s="3" t="s">
        <v>23</v>
      </c>
      <c r="N34" s="3" t="s">
        <v>142</v>
      </c>
    </row>
    <row r="35" spans="1:14" ht="105" x14ac:dyDescent="0.25">
      <c r="A35" s="3" t="s">
        <v>33</v>
      </c>
      <c r="B35" s="3" t="s">
        <v>16</v>
      </c>
      <c r="C35" s="3" t="s">
        <v>143</v>
      </c>
      <c r="D35" s="3" t="s">
        <v>17</v>
      </c>
      <c r="E35" s="3">
        <v>12</v>
      </c>
      <c r="F35" s="3" t="s">
        <v>144</v>
      </c>
      <c r="G35" s="4">
        <v>10275</v>
      </c>
      <c r="H35" s="4">
        <f t="shared" si="2"/>
        <v>11302.5</v>
      </c>
      <c r="I35" s="3" t="s">
        <v>19</v>
      </c>
      <c r="J35" s="3" t="s">
        <v>20</v>
      </c>
      <c r="K35" s="5" t="s">
        <v>145</v>
      </c>
      <c r="L35" s="6" t="s">
        <v>130</v>
      </c>
      <c r="M35" s="3" t="s">
        <v>23</v>
      </c>
      <c r="N35" s="3" t="s">
        <v>146</v>
      </c>
    </row>
    <row r="36" spans="1:14" ht="183.75" customHeight="1" x14ac:dyDescent="0.25">
      <c r="A36" s="3" t="s">
        <v>36</v>
      </c>
      <c r="B36" s="3" t="s">
        <v>16</v>
      </c>
      <c r="C36" s="3" t="s">
        <v>352</v>
      </c>
      <c r="D36" s="3" t="s">
        <v>17</v>
      </c>
      <c r="E36" s="3">
        <v>12</v>
      </c>
      <c r="F36" s="3" t="s">
        <v>147</v>
      </c>
      <c r="G36" s="4">
        <v>233500</v>
      </c>
      <c r="H36" s="4">
        <f t="shared" si="2"/>
        <v>256850</v>
      </c>
      <c r="I36" s="3" t="s">
        <v>19</v>
      </c>
      <c r="J36" s="3" t="s">
        <v>20</v>
      </c>
      <c r="K36" s="5" t="s">
        <v>148</v>
      </c>
      <c r="L36" s="6" t="s">
        <v>22</v>
      </c>
      <c r="M36" s="3" t="s">
        <v>23</v>
      </c>
      <c r="N36" s="3" t="s">
        <v>149</v>
      </c>
    </row>
    <row r="37" spans="1:14" ht="135" x14ac:dyDescent="0.25">
      <c r="A37" s="7" t="s">
        <v>150</v>
      </c>
      <c r="B37" s="7" t="s">
        <v>16</v>
      </c>
      <c r="C37" s="3" t="s">
        <v>353</v>
      </c>
      <c r="D37" s="7" t="s">
        <v>17</v>
      </c>
      <c r="E37" s="7">
        <v>12</v>
      </c>
      <c r="F37" s="3" t="s">
        <v>151</v>
      </c>
      <c r="G37" s="4">
        <v>8605.44</v>
      </c>
      <c r="H37" s="4">
        <f t="shared" si="2"/>
        <v>9465.9840000000004</v>
      </c>
      <c r="I37" s="3" t="s">
        <v>19</v>
      </c>
      <c r="J37" s="3" t="s">
        <v>20</v>
      </c>
      <c r="K37" s="5" t="s">
        <v>152</v>
      </c>
      <c r="L37" s="6" t="s">
        <v>77</v>
      </c>
      <c r="M37" s="3" t="s">
        <v>23</v>
      </c>
      <c r="N37" s="3" t="s">
        <v>153</v>
      </c>
    </row>
    <row r="38" spans="1:14" ht="105" x14ac:dyDescent="0.25">
      <c r="A38" s="3" t="s">
        <v>140</v>
      </c>
      <c r="B38" s="3" t="s">
        <v>16</v>
      </c>
      <c r="C38" s="3" t="s">
        <v>354</v>
      </c>
      <c r="D38" s="3" t="s">
        <v>17</v>
      </c>
      <c r="E38" s="3">
        <v>12</v>
      </c>
      <c r="F38" s="3" t="s">
        <v>398</v>
      </c>
      <c r="G38" s="4">
        <v>21868.2</v>
      </c>
      <c r="H38" s="4">
        <f t="shared" si="2"/>
        <v>24055.02</v>
      </c>
      <c r="I38" s="3" t="s">
        <v>19</v>
      </c>
      <c r="J38" s="3" t="s">
        <v>20</v>
      </c>
      <c r="K38" s="5" t="s">
        <v>154</v>
      </c>
      <c r="L38" s="6" t="s">
        <v>32</v>
      </c>
      <c r="M38" s="3" t="s">
        <v>23</v>
      </c>
      <c r="N38" s="3" t="s">
        <v>155</v>
      </c>
    </row>
    <row r="39" spans="1:14" ht="253.5" customHeight="1" x14ac:dyDescent="0.25">
      <c r="A39" s="7" t="s">
        <v>36</v>
      </c>
      <c r="B39" s="7" t="s">
        <v>16</v>
      </c>
      <c r="C39" s="3" t="s">
        <v>156</v>
      </c>
      <c r="D39" s="7" t="s">
        <v>17</v>
      </c>
      <c r="E39" s="7">
        <v>12</v>
      </c>
      <c r="F39" s="3" t="s">
        <v>120</v>
      </c>
      <c r="G39" s="4">
        <v>4378857.3</v>
      </c>
      <c r="H39" s="4">
        <f t="shared" si="2"/>
        <v>4816743.0299999993</v>
      </c>
      <c r="I39" s="3" t="s">
        <v>19</v>
      </c>
      <c r="J39" s="3" t="s">
        <v>20</v>
      </c>
      <c r="K39" s="5" t="s">
        <v>157</v>
      </c>
      <c r="L39" s="6" t="s">
        <v>32</v>
      </c>
      <c r="M39" s="3" t="s">
        <v>23</v>
      </c>
      <c r="N39" s="3" t="s">
        <v>158</v>
      </c>
    </row>
    <row r="40" spans="1:14" ht="108" customHeight="1" x14ac:dyDescent="0.25">
      <c r="A40" s="7" t="s">
        <v>159</v>
      </c>
      <c r="B40" s="7" t="s">
        <v>16</v>
      </c>
      <c r="C40" s="3" t="s">
        <v>355</v>
      </c>
      <c r="D40" s="7" t="s">
        <v>17</v>
      </c>
      <c r="E40" s="7">
        <v>12</v>
      </c>
      <c r="F40" s="3" t="s">
        <v>120</v>
      </c>
      <c r="G40" s="4">
        <v>4198629</v>
      </c>
      <c r="H40" s="4">
        <f t="shared" si="2"/>
        <v>4618491.9000000004</v>
      </c>
      <c r="I40" s="3" t="s">
        <v>19</v>
      </c>
      <c r="J40" s="3" t="s">
        <v>20</v>
      </c>
      <c r="K40" s="5" t="s">
        <v>160</v>
      </c>
      <c r="L40" s="6" t="s">
        <v>22</v>
      </c>
      <c r="M40" s="3" t="s">
        <v>23</v>
      </c>
      <c r="N40" s="3" t="s">
        <v>161</v>
      </c>
    </row>
    <row r="41" spans="1:14" ht="246" customHeight="1" x14ac:dyDescent="0.25">
      <c r="A41" s="3" t="s">
        <v>159</v>
      </c>
      <c r="B41" s="3" t="s">
        <v>16</v>
      </c>
      <c r="C41" s="3" t="s">
        <v>162</v>
      </c>
      <c r="D41" s="3" t="s">
        <v>17</v>
      </c>
      <c r="E41" s="3">
        <v>12</v>
      </c>
      <c r="F41" s="3" t="s">
        <v>163</v>
      </c>
      <c r="G41" s="4">
        <v>600000</v>
      </c>
      <c r="H41" s="4">
        <v>2250000</v>
      </c>
      <c r="I41" s="3" t="s">
        <v>19</v>
      </c>
      <c r="J41" s="3" t="s">
        <v>20</v>
      </c>
      <c r="K41" s="5" t="s">
        <v>164</v>
      </c>
      <c r="L41" s="6" t="s">
        <v>32</v>
      </c>
      <c r="M41" s="3" t="s">
        <v>23</v>
      </c>
      <c r="N41" s="3" t="s">
        <v>165</v>
      </c>
    </row>
    <row r="42" spans="1:14" ht="390" x14ac:dyDescent="0.25">
      <c r="A42" s="3" t="s">
        <v>25</v>
      </c>
      <c r="B42" s="3" t="s">
        <v>16</v>
      </c>
      <c r="C42" s="3" t="s">
        <v>166</v>
      </c>
      <c r="D42" s="3" t="s">
        <v>17</v>
      </c>
      <c r="E42" s="3">
        <v>12</v>
      </c>
      <c r="F42" s="3" t="s">
        <v>163</v>
      </c>
      <c r="G42" s="4">
        <v>2000000</v>
      </c>
      <c r="H42" s="4">
        <v>4350000</v>
      </c>
      <c r="I42" s="3" t="s">
        <v>19</v>
      </c>
      <c r="J42" s="3" t="s">
        <v>20</v>
      </c>
      <c r="K42" s="5" t="s">
        <v>167</v>
      </c>
      <c r="L42" s="6" t="s">
        <v>32</v>
      </c>
      <c r="M42" s="3" t="s">
        <v>23</v>
      </c>
      <c r="N42" s="3" t="s">
        <v>168</v>
      </c>
    </row>
    <row r="43" spans="1:14" ht="105" x14ac:dyDescent="0.25">
      <c r="A43" s="3" t="s">
        <v>15</v>
      </c>
      <c r="B43" s="3" t="s">
        <v>16</v>
      </c>
      <c r="C43" s="3" t="s">
        <v>169</v>
      </c>
      <c r="D43" s="3" t="s">
        <v>17</v>
      </c>
      <c r="E43" s="3">
        <v>12</v>
      </c>
      <c r="F43" s="3" t="s">
        <v>170</v>
      </c>
      <c r="G43" s="4">
        <v>1231451.8799999999</v>
      </c>
      <c r="H43" s="4">
        <f t="shared" si="2"/>
        <v>1354597.068</v>
      </c>
      <c r="I43" s="3" t="s">
        <v>19</v>
      </c>
      <c r="J43" s="3" t="s">
        <v>20</v>
      </c>
      <c r="K43" s="5" t="s">
        <v>171</v>
      </c>
      <c r="L43" s="6" t="s">
        <v>22</v>
      </c>
      <c r="M43" s="3" t="s">
        <v>23</v>
      </c>
      <c r="N43" s="3" t="s">
        <v>172</v>
      </c>
    </row>
    <row r="44" spans="1:14" ht="135" x14ac:dyDescent="0.25">
      <c r="A44" s="3" t="s">
        <v>25</v>
      </c>
      <c r="B44" s="3" t="s">
        <v>16</v>
      </c>
      <c r="C44" s="3" t="s">
        <v>173</v>
      </c>
      <c r="D44" s="3" t="s">
        <v>17</v>
      </c>
      <c r="E44" s="3">
        <v>12</v>
      </c>
      <c r="F44" s="3" t="s">
        <v>120</v>
      </c>
      <c r="G44" s="4">
        <v>829918.47</v>
      </c>
      <c r="H44" s="4">
        <f t="shared" si="2"/>
        <v>912910.31700000004</v>
      </c>
      <c r="I44" s="3" t="s">
        <v>19</v>
      </c>
      <c r="J44" s="3" t="s">
        <v>20</v>
      </c>
      <c r="K44" s="5" t="s">
        <v>174</v>
      </c>
      <c r="L44" s="6" t="s">
        <v>378</v>
      </c>
      <c r="M44" s="3" t="s">
        <v>23</v>
      </c>
      <c r="N44" s="3" t="s">
        <v>175</v>
      </c>
    </row>
    <row r="45" spans="1:14" ht="135" x14ac:dyDescent="0.25">
      <c r="A45" s="3" t="s">
        <v>15</v>
      </c>
      <c r="B45" s="3" t="s">
        <v>16</v>
      </c>
      <c r="C45" s="3" t="s">
        <v>176</v>
      </c>
      <c r="D45" s="3" t="s">
        <v>17</v>
      </c>
      <c r="E45" s="3">
        <v>12</v>
      </c>
      <c r="F45" s="3" t="s">
        <v>177</v>
      </c>
      <c r="G45" s="4">
        <v>1503061.02</v>
      </c>
      <c r="H45" s="4">
        <f t="shared" si="2"/>
        <v>1653367.122</v>
      </c>
      <c r="I45" s="3" t="s">
        <v>19</v>
      </c>
      <c r="J45" s="3" t="s">
        <v>20</v>
      </c>
      <c r="K45" s="5" t="s">
        <v>178</v>
      </c>
      <c r="L45" s="6" t="s">
        <v>32</v>
      </c>
      <c r="M45" s="3" t="s">
        <v>23</v>
      </c>
      <c r="N45" s="3" t="s">
        <v>179</v>
      </c>
    </row>
    <row r="46" spans="1:14" ht="105" x14ac:dyDescent="0.25">
      <c r="A46" s="7" t="s">
        <v>25</v>
      </c>
      <c r="B46" s="7" t="s">
        <v>16</v>
      </c>
      <c r="C46" s="3" t="s">
        <v>180</v>
      </c>
      <c r="D46" s="7" t="s">
        <v>17</v>
      </c>
      <c r="E46" s="7">
        <v>12</v>
      </c>
      <c r="F46" s="3" t="s">
        <v>120</v>
      </c>
      <c r="G46" s="8">
        <v>369294.09</v>
      </c>
      <c r="H46" s="4">
        <f t="shared" si="2"/>
        <v>406223.49900000001</v>
      </c>
      <c r="I46" s="3" t="s">
        <v>19</v>
      </c>
      <c r="J46" s="3" t="s">
        <v>20</v>
      </c>
      <c r="K46" s="5" t="s">
        <v>181</v>
      </c>
      <c r="L46" s="6" t="s">
        <v>32</v>
      </c>
      <c r="M46" s="3" t="s">
        <v>23</v>
      </c>
      <c r="N46" s="3" t="s">
        <v>182</v>
      </c>
    </row>
    <row r="47" spans="1:14" ht="102" customHeight="1" x14ac:dyDescent="0.25">
      <c r="A47" s="7" t="s">
        <v>15</v>
      </c>
      <c r="B47" s="7" t="s">
        <v>16</v>
      </c>
      <c r="C47" s="3" t="s">
        <v>183</v>
      </c>
      <c r="D47" s="3" t="s">
        <v>184</v>
      </c>
      <c r="E47" s="3" t="s">
        <v>16</v>
      </c>
      <c r="F47" s="3" t="s">
        <v>185</v>
      </c>
      <c r="G47" s="4">
        <v>488036.92</v>
      </c>
      <c r="H47" s="4">
        <f t="shared" si="2"/>
        <v>536840.61199999996</v>
      </c>
      <c r="I47" s="3" t="s">
        <v>19</v>
      </c>
      <c r="J47" s="3" t="s">
        <v>20</v>
      </c>
      <c r="K47" s="5" t="s">
        <v>186</v>
      </c>
      <c r="L47" s="6" t="s">
        <v>32</v>
      </c>
      <c r="M47" s="3" t="s">
        <v>23</v>
      </c>
      <c r="N47" s="3" t="s">
        <v>187</v>
      </c>
    </row>
    <row r="48" spans="1:14" ht="75" x14ac:dyDescent="0.25">
      <c r="A48" s="7" t="s">
        <v>188</v>
      </c>
      <c r="B48" s="7" t="s">
        <v>16</v>
      </c>
      <c r="C48" s="3" t="s">
        <v>356</v>
      </c>
      <c r="D48" s="7" t="s">
        <v>17</v>
      </c>
      <c r="E48" s="7">
        <v>12</v>
      </c>
      <c r="F48" s="3" t="s">
        <v>189</v>
      </c>
      <c r="G48" s="4">
        <v>91416.6</v>
      </c>
      <c r="H48" s="4">
        <f t="shared" si="2"/>
        <v>100558.26000000001</v>
      </c>
      <c r="I48" s="3" t="s">
        <v>19</v>
      </c>
      <c r="J48" s="3" t="s">
        <v>20</v>
      </c>
      <c r="K48" s="5" t="s">
        <v>190</v>
      </c>
      <c r="L48" s="7" t="s">
        <v>191</v>
      </c>
      <c r="M48" s="3" t="s">
        <v>23</v>
      </c>
      <c r="N48" s="3" t="s">
        <v>192</v>
      </c>
    </row>
    <row r="49" spans="1:14" ht="120" x14ac:dyDescent="0.25">
      <c r="A49" s="7" t="s">
        <v>15</v>
      </c>
      <c r="B49" s="7" t="s">
        <v>16</v>
      </c>
      <c r="C49" s="3" t="s">
        <v>357</v>
      </c>
      <c r="D49" s="7" t="s">
        <v>17</v>
      </c>
      <c r="E49" s="7">
        <v>12</v>
      </c>
      <c r="F49" s="3" t="s">
        <v>193</v>
      </c>
      <c r="G49" s="4">
        <v>203561.21</v>
      </c>
      <c r="H49" s="4">
        <f t="shared" si="2"/>
        <v>223917.33100000001</v>
      </c>
      <c r="I49" s="3" t="s">
        <v>19</v>
      </c>
      <c r="J49" s="3" t="s">
        <v>20</v>
      </c>
      <c r="K49" s="5" t="s">
        <v>194</v>
      </c>
      <c r="L49" s="7" t="s">
        <v>191</v>
      </c>
      <c r="M49" s="3" t="s">
        <v>23</v>
      </c>
      <c r="N49" s="3" t="s">
        <v>195</v>
      </c>
    </row>
    <row r="50" spans="1:14" ht="90" x14ac:dyDescent="0.25">
      <c r="A50" s="3" t="s">
        <v>197</v>
      </c>
      <c r="B50" s="3" t="s">
        <v>16</v>
      </c>
      <c r="C50" s="3" t="s">
        <v>201</v>
      </c>
      <c r="D50" s="3" t="s">
        <v>17</v>
      </c>
      <c r="E50" s="3">
        <v>12</v>
      </c>
      <c r="F50" s="3" t="s">
        <v>198</v>
      </c>
      <c r="G50" s="4">
        <v>3996</v>
      </c>
      <c r="H50" s="4">
        <f t="shared" si="2"/>
        <v>4395.6000000000004</v>
      </c>
      <c r="I50" s="3" t="s">
        <v>88</v>
      </c>
      <c r="J50" s="3" t="s">
        <v>20</v>
      </c>
      <c r="K50" s="5" t="s">
        <v>199</v>
      </c>
      <c r="L50" s="6" t="s">
        <v>130</v>
      </c>
      <c r="M50" s="3" t="s">
        <v>23</v>
      </c>
      <c r="N50" s="3" t="s">
        <v>200</v>
      </c>
    </row>
    <row r="51" spans="1:14" ht="116.25" customHeight="1" x14ac:dyDescent="0.25">
      <c r="A51" s="3" t="s">
        <v>15</v>
      </c>
      <c r="B51" s="3" t="s">
        <v>16</v>
      </c>
      <c r="C51" s="3" t="s">
        <v>358</v>
      </c>
      <c r="D51" s="3" t="s">
        <v>17</v>
      </c>
      <c r="E51" s="3">
        <v>12</v>
      </c>
      <c r="F51" s="3" t="s">
        <v>202</v>
      </c>
      <c r="G51" s="4">
        <v>830162.28</v>
      </c>
      <c r="H51" s="4">
        <f t="shared" si="2"/>
        <v>913178.50800000003</v>
      </c>
      <c r="I51" s="3" t="s">
        <v>19</v>
      </c>
      <c r="J51" s="3" t="s">
        <v>20</v>
      </c>
      <c r="K51" s="5" t="s">
        <v>204</v>
      </c>
      <c r="L51" s="6" t="s">
        <v>22</v>
      </c>
      <c r="M51" s="3" t="s">
        <v>23</v>
      </c>
      <c r="N51" s="3" t="s">
        <v>203</v>
      </c>
    </row>
    <row r="52" spans="1:14" ht="105" customHeight="1" x14ac:dyDescent="0.25">
      <c r="A52" s="3" t="s">
        <v>150</v>
      </c>
      <c r="B52" s="3" t="s">
        <v>16</v>
      </c>
      <c r="C52" s="3" t="s">
        <v>359</v>
      </c>
      <c r="D52" s="3" t="s">
        <v>17</v>
      </c>
      <c r="E52" s="3">
        <v>12</v>
      </c>
      <c r="F52" s="3" t="s">
        <v>205</v>
      </c>
      <c r="G52" s="4">
        <v>64243.08</v>
      </c>
      <c r="H52" s="4">
        <f t="shared" si="2"/>
        <v>70667.388000000006</v>
      </c>
      <c r="I52" s="3" t="s">
        <v>88</v>
      </c>
      <c r="J52" s="3" t="s">
        <v>20</v>
      </c>
      <c r="K52" s="5" t="s">
        <v>206</v>
      </c>
      <c r="L52" s="6" t="s">
        <v>32</v>
      </c>
      <c r="M52" s="3" t="s">
        <v>23</v>
      </c>
      <c r="N52" s="3" t="s">
        <v>139</v>
      </c>
    </row>
    <row r="53" spans="1:14" ht="159.75" customHeight="1" x14ac:dyDescent="0.25">
      <c r="A53" s="7" t="s">
        <v>15</v>
      </c>
      <c r="B53" s="7" t="s">
        <v>16</v>
      </c>
      <c r="C53" s="3" t="s">
        <v>360</v>
      </c>
      <c r="D53" s="7" t="s">
        <v>208</v>
      </c>
      <c r="E53" s="7">
        <v>12</v>
      </c>
      <c r="F53" s="3" t="s">
        <v>207</v>
      </c>
      <c r="G53" s="4">
        <v>847795.68</v>
      </c>
      <c r="H53" s="4">
        <f t="shared" si="2"/>
        <v>932575.24800000002</v>
      </c>
      <c r="I53" s="3" t="s">
        <v>88</v>
      </c>
      <c r="J53" s="3" t="s">
        <v>20</v>
      </c>
      <c r="K53" s="5" t="s">
        <v>209</v>
      </c>
      <c r="L53" s="6" t="s">
        <v>22</v>
      </c>
      <c r="M53" s="3" t="s">
        <v>23</v>
      </c>
      <c r="N53" s="3" t="s">
        <v>210</v>
      </c>
    </row>
    <row r="54" spans="1:14" ht="156.75" customHeight="1" x14ac:dyDescent="0.25">
      <c r="A54" s="3" t="s">
        <v>25</v>
      </c>
      <c r="B54" s="3" t="s">
        <v>16</v>
      </c>
      <c r="C54" s="3" t="s">
        <v>361</v>
      </c>
      <c r="D54" s="3" t="s">
        <v>17</v>
      </c>
      <c r="E54" s="3">
        <v>12</v>
      </c>
      <c r="F54" s="3" t="s">
        <v>213</v>
      </c>
      <c r="G54" s="4">
        <v>64857.36</v>
      </c>
      <c r="H54" s="4">
        <f t="shared" si="2"/>
        <v>71343.096000000005</v>
      </c>
      <c r="I54" s="3" t="s">
        <v>88</v>
      </c>
      <c r="J54" s="3" t="s">
        <v>20</v>
      </c>
      <c r="K54" s="5" t="s">
        <v>214</v>
      </c>
      <c r="L54" s="6" t="s">
        <v>22</v>
      </c>
      <c r="M54" s="3" t="s">
        <v>23</v>
      </c>
      <c r="N54" s="3" t="s">
        <v>215</v>
      </c>
    </row>
    <row r="55" spans="1:14" ht="219" customHeight="1" x14ac:dyDescent="0.25">
      <c r="A55" s="7" t="s">
        <v>188</v>
      </c>
      <c r="B55" s="7" t="s">
        <v>16</v>
      </c>
      <c r="C55" s="3" t="s">
        <v>362</v>
      </c>
      <c r="D55" s="3" t="s">
        <v>17</v>
      </c>
      <c r="E55" s="3">
        <v>12</v>
      </c>
      <c r="F55" s="3" t="s">
        <v>216</v>
      </c>
      <c r="G55" s="4">
        <v>375370</v>
      </c>
      <c r="H55" s="4">
        <f t="shared" si="2"/>
        <v>412907</v>
      </c>
      <c r="I55" s="3" t="s">
        <v>19</v>
      </c>
      <c r="J55" s="3" t="s">
        <v>20</v>
      </c>
      <c r="K55" s="5" t="s">
        <v>217</v>
      </c>
      <c r="L55" s="6" t="s">
        <v>32</v>
      </c>
      <c r="M55" s="3" t="s">
        <v>23</v>
      </c>
      <c r="N55" s="3" t="s">
        <v>218</v>
      </c>
    </row>
    <row r="56" spans="1:14" ht="180" x14ac:dyDescent="0.25">
      <c r="A56" s="7" t="s">
        <v>33</v>
      </c>
      <c r="B56" s="7" t="s">
        <v>16</v>
      </c>
      <c r="C56" s="3" t="s">
        <v>363</v>
      </c>
      <c r="D56" s="7" t="s">
        <v>16</v>
      </c>
      <c r="E56" s="7" t="s">
        <v>16</v>
      </c>
      <c r="F56" s="3" t="s">
        <v>219</v>
      </c>
      <c r="G56" s="4">
        <v>3999131.44</v>
      </c>
      <c r="H56" s="4">
        <f t="shared" si="2"/>
        <v>4399044.5839999998</v>
      </c>
      <c r="I56" s="3" t="s">
        <v>19</v>
      </c>
      <c r="J56" s="3" t="s">
        <v>20</v>
      </c>
      <c r="K56" s="5" t="s">
        <v>221</v>
      </c>
      <c r="L56" s="6" t="s">
        <v>32</v>
      </c>
      <c r="M56" s="3" t="s">
        <v>23</v>
      </c>
      <c r="N56" s="3" t="s">
        <v>220</v>
      </c>
    </row>
    <row r="57" spans="1:14" ht="185.25" customHeight="1" x14ac:dyDescent="0.25">
      <c r="A57" s="3" t="s">
        <v>36</v>
      </c>
      <c r="B57" s="3" t="s">
        <v>16</v>
      </c>
      <c r="C57" s="3" t="s">
        <v>364</v>
      </c>
      <c r="D57" s="3" t="s">
        <v>17</v>
      </c>
      <c r="E57" s="3">
        <v>36</v>
      </c>
      <c r="F57" s="3" t="s">
        <v>399</v>
      </c>
      <c r="G57" s="4">
        <v>4677700</v>
      </c>
      <c r="H57" s="4">
        <f t="shared" si="2"/>
        <v>5145470</v>
      </c>
      <c r="I57" s="3" t="s">
        <v>19</v>
      </c>
      <c r="J57" s="3" t="s">
        <v>20</v>
      </c>
      <c r="K57" s="5" t="s">
        <v>222</v>
      </c>
      <c r="L57" s="6" t="s">
        <v>32</v>
      </c>
      <c r="M57" s="3" t="s">
        <v>23</v>
      </c>
      <c r="N57" s="3" t="s">
        <v>223</v>
      </c>
    </row>
    <row r="58" spans="1:14" ht="120" x14ac:dyDescent="0.25">
      <c r="A58" s="7" t="s">
        <v>197</v>
      </c>
      <c r="B58" s="7" t="s">
        <v>16</v>
      </c>
      <c r="C58" s="3" t="s">
        <v>225</v>
      </c>
      <c r="D58" s="7" t="s">
        <v>16</v>
      </c>
      <c r="E58" s="7" t="s">
        <v>16</v>
      </c>
      <c r="F58" s="3" t="s">
        <v>224</v>
      </c>
      <c r="G58" s="4">
        <v>4058310.27</v>
      </c>
      <c r="H58" s="4">
        <f t="shared" si="2"/>
        <v>4464141.2970000003</v>
      </c>
      <c r="I58" s="7" t="s">
        <v>19</v>
      </c>
      <c r="J58" s="7" t="s">
        <v>20</v>
      </c>
      <c r="K58" s="4" t="s">
        <v>227</v>
      </c>
      <c r="L58" s="6" t="s">
        <v>32</v>
      </c>
      <c r="M58" s="3" t="s">
        <v>278</v>
      </c>
      <c r="N58" s="3" t="s">
        <v>228</v>
      </c>
    </row>
    <row r="59" spans="1:14" ht="150" x14ac:dyDescent="0.25">
      <c r="A59" s="3" t="s">
        <v>36</v>
      </c>
      <c r="B59" s="3" t="s">
        <v>16</v>
      </c>
      <c r="C59" s="3" t="s">
        <v>365</v>
      </c>
      <c r="D59" s="3" t="s">
        <v>232</v>
      </c>
      <c r="E59" s="3">
        <v>4</v>
      </c>
      <c r="F59" s="3" t="s">
        <v>16</v>
      </c>
      <c r="G59" s="4">
        <v>249600</v>
      </c>
      <c r="H59" s="4">
        <f t="shared" si="2"/>
        <v>274560</v>
      </c>
      <c r="I59" s="7" t="s">
        <v>19</v>
      </c>
      <c r="J59" s="7" t="s">
        <v>20</v>
      </c>
      <c r="K59" s="5" t="s">
        <v>229</v>
      </c>
      <c r="L59" s="6" t="s">
        <v>77</v>
      </c>
      <c r="M59" s="3" t="s">
        <v>23</v>
      </c>
      <c r="N59" s="3" t="s">
        <v>230</v>
      </c>
    </row>
    <row r="60" spans="1:14" ht="75" x14ac:dyDescent="0.25">
      <c r="A60" s="3" t="s">
        <v>231</v>
      </c>
      <c r="B60" s="3" t="s">
        <v>16</v>
      </c>
      <c r="C60" s="3" t="s">
        <v>366</v>
      </c>
      <c r="D60" s="3" t="s">
        <v>232</v>
      </c>
      <c r="E60" s="3">
        <v>8</v>
      </c>
      <c r="F60" s="3" t="s">
        <v>233</v>
      </c>
      <c r="G60" s="4">
        <v>7563.76</v>
      </c>
      <c r="H60" s="4">
        <f t="shared" si="2"/>
        <v>8320.1360000000004</v>
      </c>
      <c r="I60" s="7" t="s">
        <v>19</v>
      </c>
      <c r="J60" s="7" t="s">
        <v>20</v>
      </c>
      <c r="K60" s="5" t="s">
        <v>234</v>
      </c>
      <c r="L60" s="6" t="s">
        <v>77</v>
      </c>
      <c r="M60" s="3" t="s">
        <v>23</v>
      </c>
      <c r="N60" s="3" t="s">
        <v>235</v>
      </c>
    </row>
    <row r="61" spans="1:14" ht="90" x14ac:dyDescent="0.25">
      <c r="A61" s="3" t="s">
        <v>36</v>
      </c>
      <c r="B61" s="3" t="s">
        <v>16</v>
      </c>
      <c r="C61" s="3" t="s">
        <v>379</v>
      </c>
      <c r="D61" s="3" t="s">
        <v>232</v>
      </c>
      <c r="E61" s="3">
        <v>50</v>
      </c>
      <c r="F61" s="3" t="s">
        <v>236</v>
      </c>
      <c r="G61" s="4">
        <v>4795</v>
      </c>
      <c r="H61" s="4">
        <f t="shared" si="2"/>
        <v>5274.5</v>
      </c>
      <c r="I61" s="7" t="s">
        <v>19</v>
      </c>
      <c r="J61" s="7" t="s">
        <v>20</v>
      </c>
      <c r="K61" s="5" t="s">
        <v>237</v>
      </c>
      <c r="L61" s="6" t="s">
        <v>77</v>
      </c>
      <c r="M61" s="3" t="s">
        <v>23</v>
      </c>
      <c r="N61" s="3" t="s">
        <v>238</v>
      </c>
    </row>
    <row r="62" spans="1:14" ht="195" x14ac:dyDescent="0.25">
      <c r="A62" s="3" t="s">
        <v>188</v>
      </c>
      <c r="B62" s="3" t="s">
        <v>16</v>
      </c>
      <c r="C62" s="3" t="s">
        <v>245</v>
      </c>
      <c r="D62" s="3" t="s">
        <v>17</v>
      </c>
      <c r="E62" s="3">
        <v>12</v>
      </c>
      <c r="F62" s="3" t="s">
        <v>239</v>
      </c>
      <c r="G62" s="4">
        <v>201310.6</v>
      </c>
      <c r="H62" s="4">
        <f t="shared" si="2"/>
        <v>221441.66</v>
      </c>
      <c r="I62" s="3" t="s">
        <v>88</v>
      </c>
      <c r="J62" s="7" t="s">
        <v>20</v>
      </c>
      <c r="K62" s="5" t="s">
        <v>290</v>
      </c>
      <c r="L62" s="6" t="s">
        <v>32</v>
      </c>
      <c r="M62" s="3" t="s">
        <v>23</v>
      </c>
      <c r="N62" s="3" t="s">
        <v>240</v>
      </c>
    </row>
    <row r="63" spans="1:14" ht="113.25" customHeight="1" x14ac:dyDescent="0.25">
      <c r="A63" s="3" t="s">
        <v>36</v>
      </c>
      <c r="B63" s="3" t="s">
        <v>16</v>
      </c>
      <c r="C63" s="3" t="s">
        <v>246</v>
      </c>
      <c r="D63" s="3" t="s">
        <v>241</v>
      </c>
      <c r="E63" s="3">
        <v>24</v>
      </c>
      <c r="F63" s="3" t="s">
        <v>242</v>
      </c>
      <c r="G63" s="4">
        <v>2626796</v>
      </c>
      <c r="H63" s="4">
        <f t="shared" si="2"/>
        <v>2889475.6</v>
      </c>
      <c r="I63" s="3" t="s">
        <v>19</v>
      </c>
      <c r="J63" s="3" t="s">
        <v>20</v>
      </c>
      <c r="K63" s="5" t="s">
        <v>243</v>
      </c>
      <c r="L63" s="6" t="s">
        <v>77</v>
      </c>
      <c r="M63" s="3" t="s">
        <v>23</v>
      </c>
      <c r="N63" s="3" t="s">
        <v>244</v>
      </c>
    </row>
    <row r="64" spans="1:14" ht="96" customHeight="1" x14ac:dyDescent="0.25">
      <c r="A64" s="3" t="s">
        <v>247</v>
      </c>
      <c r="B64" s="3" t="s">
        <v>16</v>
      </c>
      <c r="C64" s="3" t="s">
        <v>248</v>
      </c>
      <c r="D64" s="3" t="s">
        <v>241</v>
      </c>
      <c r="E64" s="3">
        <v>12</v>
      </c>
      <c r="F64" s="3" t="s">
        <v>249</v>
      </c>
      <c r="G64" s="4">
        <v>1638721.78</v>
      </c>
      <c r="H64" s="4">
        <f t="shared" si="2"/>
        <v>1802593.9580000001</v>
      </c>
      <c r="I64" s="3" t="s">
        <v>19</v>
      </c>
      <c r="J64" s="3" t="s">
        <v>20</v>
      </c>
      <c r="K64" s="5" t="s">
        <v>250</v>
      </c>
      <c r="L64" s="6" t="s">
        <v>77</v>
      </c>
      <c r="M64" s="3" t="s">
        <v>23</v>
      </c>
      <c r="N64" s="3" t="s">
        <v>251</v>
      </c>
    </row>
    <row r="65" spans="1:14" ht="150" x14ac:dyDescent="0.25">
      <c r="A65" s="3" t="s">
        <v>15</v>
      </c>
      <c r="B65" s="3" t="s">
        <v>16</v>
      </c>
      <c r="C65" s="3" t="s">
        <v>367</v>
      </c>
      <c r="D65" s="3" t="s">
        <v>241</v>
      </c>
      <c r="E65" s="3">
        <v>12</v>
      </c>
      <c r="F65" s="3" t="s">
        <v>252</v>
      </c>
      <c r="G65" s="4">
        <v>276390.05</v>
      </c>
      <c r="H65" s="4">
        <f t="shared" si="2"/>
        <v>304029.05499999999</v>
      </c>
      <c r="I65" s="3" t="s">
        <v>88</v>
      </c>
      <c r="J65" s="3" t="s">
        <v>20</v>
      </c>
      <c r="K65" s="5" t="s">
        <v>253</v>
      </c>
      <c r="L65" s="6" t="s">
        <v>77</v>
      </c>
      <c r="M65" s="3" t="s">
        <v>23</v>
      </c>
      <c r="N65" s="3" t="s">
        <v>254</v>
      </c>
    </row>
    <row r="66" spans="1:14" ht="75" x14ac:dyDescent="0.25">
      <c r="A66" s="3" t="s">
        <v>231</v>
      </c>
      <c r="B66" s="3" t="s">
        <v>16</v>
      </c>
      <c r="C66" s="3" t="s">
        <v>368</v>
      </c>
      <c r="D66" s="3" t="s">
        <v>255</v>
      </c>
      <c r="E66" s="3">
        <v>1</v>
      </c>
      <c r="F66" s="3" t="s">
        <v>401</v>
      </c>
      <c r="G66" s="4">
        <v>372800</v>
      </c>
      <c r="H66" s="4">
        <f t="shared" si="2"/>
        <v>410080</v>
      </c>
      <c r="I66" s="3" t="s">
        <v>88</v>
      </c>
      <c r="J66" s="3" t="s">
        <v>20</v>
      </c>
      <c r="K66" s="5" t="s">
        <v>256</v>
      </c>
      <c r="L66" s="6" t="s">
        <v>32</v>
      </c>
      <c r="M66" s="3" t="s">
        <v>23</v>
      </c>
      <c r="N66" s="3" t="s">
        <v>257</v>
      </c>
    </row>
    <row r="67" spans="1:14" ht="90" x14ac:dyDescent="0.25">
      <c r="A67" s="3" t="s">
        <v>247</v>
      </c>
      <c r="B67" s="3" t="s">
        <v>16</v>
      </c>
      <c r="C67" s="3" t="s">
        <v>369</v>
      </c>
      <c r="D67" s="3" t="s">
        <v>241</v>
      </c>
      <c r="E67" s="3">
        <v>12</v>
      </c>
      <c r="F67" s="3" t="s">
        <v>258</v>
      </c>
      <c r="G67" s="4">
        <v>125002</v>
      </c>
      <c r="H67" s="4">
        <f t="shared" si="2"/>
        <v>137502.20000000001</v>
      </c>
      <c r="I67" s="3" t="s">
        <v>88</v>
      </c>
      <c r="J67" s="3" t="s">
        <v>20</v>
      </c>
      <c r="K67" s="5" t="s">
        <v>259</v>
      </c>
      <c r="L67" s="6" t="s">
        <v>22</v>
      </c>
      <c r="M67" s="3" t="s">
        <v>23</v>
      </c>
      <c r="N67" s="3" t="s">
        <v>260</v>
      </c>
    </row>
    <row r="68" spans="1:14" ht="144" customHeight="1" x14ac:dyDescent="0.25">
      <c r="A68" s="3" t="s">
        <v>36</v>
      </c>
      <c r="B68" s="3" t="s">
        <v>16</v>
      </c>
      <c r="C68" s="3" t="s">
        <v>370</v>
      </c>
      <c r="D68" s="3" t="s">
        <v>241</v>
      </c>
      <c r="E68" s="3">
        <v>12</v>
      </c>
      <c r="F68" s="3" t="s">
        <v>261</v>
      </c>
      <c r="G68" s="4">
        <v>45164.7</v>
      </c>
      <c r="H68" s="4">
        <f t="shared" si="2"/>
        <v>49681.17</v>
      </c>
      <c r="I68" s="3" t="s">
        <v>88</v>
      </c>
      <c r="J68" s="3" t="s">
        <v>20</v>
      </c>
      <c r="K68" s="5" t="s">
        <v>262</v>
      </c>
      <c r="L68" s="6" t="s">
        <v>77</v>
      </c>
      <c r="M68" s="3" t="s">
        <v>23</v>
      </c>
      <c r="N68" s="3" t="s">
        <v>263</v>
      </c>
    </row>
    <row r="69" spans="1:14" ht="75" x14ac:dyDescent="0.25">
      <c r="A69" s="7" t="s">
        <v>140</v>
      </c>
      <c r="B69" s="7" t="s">
        <v>16</v>
      </c>
      <c r="C69" s="3" t="s">
        <v>264</v>
      </c>
      <c r="D69" s="7" t="s">
        <v>241</v>
      </c>
      <c r="E69" s="7">
        <v>12</v>
      </c>
      <c r="F69" s="3" t="s">
        <v>265</v>
      </c>
      <c r="G69" s="4">
        <v>307264.90000000002</v>
      </c>
      <c r="H69" s="4">
        <f t="shared" si="2"/>
        <v>337991.39</v>
      </c>
      <c r="I69" s="3" t="s">
        <v>88</v>
      </c>
      <c r="J69" s="3" t="s">
        <v>20</v>
      </c>
      <c r="K69" s="5" t="s">
        <v>266</v>
      </c>
      <c r="L69" s="6" t="s">
        <v>32</v>
      </c>
      <c r="M69" s="3" t="s">
        <v>278</v>
      </c>
      <c r="N69" s="3" t="s">
        <v>267</v>
      </c>
    </row>
    <row r="70" spans="1:14" ht="296.25" customHeight="1" x14ac:dyDescent="0.25">
      <c r="A70" s="3" t="s">
        <v>36</v>
      </c>
      <c r="B70" s="3" t="s">
        <v>16</v>
      </c>
      <c r="C70" s="3" t="s">
        <v>268</v>
      </c>
      <c r="D70" s="3" t="s">
        <v>241</v>
      </c>
      <c r="E70" s="3">
        <v>12</v>
      </c>
      <c r="F70" s="3" t="s">
        <v>269</v>
      </c>
      <c r="G70" s="4">
        <v>518058.36</v>
      </c>
      <c r="H70" s="4">
        <f t="shared" si="2"/>
        <v>569864.196</v>
      </c>
      <c r="I70" s="3" t="s">
        <v>19</v>
      </c>
      <c r="J70" s="3" t="s">
        <v>20</v>
      </c>
      <c r="K70" s="5" t="s">
        <v>270</v>
      </c>
      <c r="L70" s="6" t="s">
        <v>77</v>
      </c>
      <c r="M70" s="3" t="s">
        <v>23</v>
      </c>
      <c r="N70" s="3" t="s">
        <v>271</v>
      </c>
    </row>
    <row r="71" spans="1:14" ht="154.5" customHeight="1" x14ac:dyDescent="0.25">
      <c r="A71" s="3" t="s">
        <v>25</v>
      </c>
      <c r="B71" s="3" t="s">
        <v>16</v>
      </c>
      <c r="C71" s="3" t="s">
        <v>371</v>
      </c>
      <c r="D71" s="3" t="s">
        <v>241</v>
      </c>
      <c r="E71" s="3">
        <v>12</v>
      </c>
      <c r="F71" s="3" t="s">
        <v>272</v>
      </c>
      <c r="G71" s="4">
        <v>26076</v>
      </c>
      <c r="H71" s="4">
        <f t="shared" si="2"/>
        <v>28683.599999999999</v>
      </c>
      <c r="I71" s="3" t="s">
        <v>88</v>
      </c>
      <c r="J71" s="3" t="s">
        <v>20</v>
      </c>
      <c r="K71" s="5" t="s">
        <v>273</v>
      </c>
      <c r="L71" s="6" t="s">
        <v>32</v>
      </c>
      <c r="M71" s="3" t="s">
        <v>23</v>
      </c>
      <c r="N71" s="3" t="s">
        <v>274</v>
      </c>
    </row>
    <row r="72" spans="1:14" ht="105" x14ac:dyDescent="0.25">
      <c r="A72" s="7" t="s">
        <v>15</v>
      </c>
      <c r="B72" s="7" t="s">
        <v>16</v>
      </c>
      <c r="C72" s="3" t="s">
        <v>275</v>
      </c>
      <c r="D72" s="7" t="s">
        <v>184</v>
      </c>
      <c r="E72" s="7" t="s">
        <v>16</v>
      </c>
      <c r="F72" s="3" t="s">
        <v>276</v>
      </c>
      <c r="G72" s="8">
        <v>152792.85</v>
      </c>
      <c r="H72" s="4">
        <f t="shared" ref="H72:H97" si="3">G72+G72*0.1</f>
        <v>168072.13500000001</v>
      </c>
      <c r="I72" s="3" t="s">
        <v>88</v>
      </c>
      <c r="J72" s="3" t="s">
        <v>277</v>
      </c>
      <c r="K72" s="5" t="s">
        <v>279</v>
      </c>
      <c r="L72" s="7" t="s">
        <v>191</v>
      </c>
      <c r="M72" s="3" t="s">
        <v>23</v>
      </c>
      <c r="N72" s="3" t="s">
        <v>280</v>
      </c>
    </row>
    <row r="73" spans="1:14" ht="135" x14ac:dyDescent="0.25">
      <c r="A73" s="7" t="s">
        <v>25</v>
      </c>
      <c r="B73" s="7" t="s">
        <v>16</v>
      </c>
      <c r="C73" s="3" t="s">
        <v>281</v>
      </c>
      <c r="D73" s="7" t="s">
        <v>16</v>
      </c>
      <c r="E73" s="7" t="s">
        <v>16</v>
      </c>
      <c r="F73" s="3" t="s">
        <v>282</v>
      </c>
      <c r="G73" s="8">
        <v>216820</v>
      </c>
      <c r="H73" s="4">
        <f t="shared" si="3"/>
        <v>238502</v>
      </c>
      <c r="I73" s="3" t="s">
        <v>88</v>
      </c>
      <c r="J73" s="3" t="s">
        <v>277</v>
      </c>
      <c r="K73" s="5" t="s">
        <v>283</v>
      </c>
      <c r="L73" s="7" t="s">
        <v>191</v>
      </c>
      <c r="M73" s="3" t="s">
        <v>278</v>
      </c>
      <c r="N73" s="3" t="s">
        <v>284</v>
      </c>
    </row>
    <row r="74" spans="1:14" ht="90" x14ac:dyDescent="0.25">
      <c r="A74" s="7" t="s">
        <v>188</v>
      </c>
      <c r="B74" s="7" t="s">
        <v>16</v>
      </c>
      <c r="C74" s="3" t="s">
        <v>372</v>
      </c>
      <c r="D74" s="7" t="s">
        <v>16</v>
      </c>
      <c r="E74" s="7" t="s">
        <v>16</v>
      </c>
      <c r="F74" s="3" t="s">
        <v>285</v>
      </c>
      <c r="G74" s="4">
        <v>34000</v>
      </c>
      <c r="H74" s="4">
        <f t="shared" si="3"/>
        <v>37400</v>
      </c>
      <c r="I74" s="3" t="s">
        <v>88</v>
      </c>
      <c r="J74" s="3" t="s">
        <v>277</v>
      </c>
      <c r="K74" s="5" t="s">
        <v>286</v>
      </c>
      <c r="L74" s="6" t="s">
        <v>191</v>
      </c>
      <c r="M74" s="3" t="s">
        <v>278</v>
      </c>
      <c r="N74" s="3" t="s">
        <v>287</v>
      </c>
    </row>
    <row r="75" spans="1:14" ht="210" x14ac:dyDescent="0.25">
      <c r="A75" s="7" t="s">
        <v>188</v>
      </c>
      <c r="B75" s="7" t="s">
        <v>16</v>
      </c>
      <c r="C75" s="3" t="s">
        <v>373</v>
      </c>
      <c r="D75" s="7" t="s">
        <v>16</v>
      </c>
      <c r="E75" s="7" t="s">
        <v>16</v>
      </c>
      <c r="F75" s="3" t="s">
        <v>288</v>
      </c>
      <c r="G75" s="4">
        <v>166169</v>
      </c>
      <c r="H75" s="4">
        <f t="shared" si="3"/>
        <v>182785.9</v>
      </c>
      <c r="I75" s="3" t="s">
        <v>88</v>
      </c>
      <c r="J75" s="3" t="s">
        <v>277</v>
      </c>
      <c r="K75" s="5" t="s">
        <v>294</v>
      </c>
      <c r="L75" s="6" t="s">
        <v>191</v>
      </c>
      <c r="M75" s="3" t="s">
        <v>278</v>
      </c>
      <c r="N75" s="3" t="s">
        <v>289</v>
      </c>
    </row>
    <row r="76" spans="1:14" ht="225" x14ac:dyDescent="0.25">
      <c r="A76" s="7" t="s">
        <v>33</v>
      </c>
      <c r="B76" s="7" t="s">
        <v>16</v>
      </c>
      <c r="C76" s="3" t="s">
        <v>291</v>
      </c>
      <c r="D76" s="7" t="s">
        <v>16</v>
      </c>
      <c r="E76" s="7" t="s">
        <v>16</v>
      </c>
      <c r="F76" s="3" t="s">
        <v>292</v>
      </c>
      <c r="G76" s="4">
        <v>1582860</v>
      </c>
      <c r="H76" s="4">
        <f t="shared" si="3"/>
        <v>1741146</v>
      </c>
      <c r="I76" s="3" t="s">
        <v>88</v>
      </c>
      <c r="J76" s="3" t="s">
        <v>277</v>
      </c>
      <c r="K76" s="5" t="s">
        <v>293</v>
      </c>
      <c r="L76" s="6" t="s">
        <v>191</v>
      </c>
      <c r="M76" s="3" t="s">
        <v>278</v>
      </c>
      <c r="N76" s="3" t="s">
        <v>295</v>
      </c>
    </row>
    <row r="77" spans="1:14" ht="120" x14ac:dyDescent="0.25">
      <c r="A77" s="7" t="s">
        <v>188</v>
      </c>
      <c r="B77" s="7" t="s">
        <v>16</v>
      </c>
      <c r="C77" s="3" t="s">
        <v>374</v>
      </c>
      <c r="D77" s="7" t="s">
        <v>16</v>
      </c>
      <c r="E77" s="7" t="s">
        <v>16</v>
      </c>
      <c r="F77" s="3" t="s">
        <v>296</v>
      </c>
      <c r="G77" s="4">
        <v>122330.55</v>
      </c>
      <c r="H77" s="4">
        <f t="shared" si="3"/>
        <v>134563.60500000001</v>
      </c>
      <c r="I77" s="3" t="s">
        <v>88</v>
      </c>
      <c r="J77" s="3" t="s">
        <v>277</v>
      </c>
      <c r="K77" s="5" t="s">
        <v>297</v>
      </c>
      <c r="L77" s="6" t="s">
        <v>191</v>
      </c>
      <c r="M77" s="3" t="s">
        <v>278</v>
      </c>
      <c r="N77" s="3" t="s">
        <v>298</v>
      </c>
    </row>
    <row r="78" spans="1:14" ht="150" x14ac:dyDescent="0.25">
      <c r="A78" s="7" t="s">
        <v>299</v>
      </c>
      <c r="B78" s="7" t="s">
        <v>16</v>
      </c>
      <c r="C78" s="3" t="s">
        <v>300</v>
      </c>
      <c r="D78" s="7" t="s">
        <v>17</v>
      </c>
      <c r="E78" s="7">
        <v>12</v>
      </c>
      <c r="F78" s="3" t="s">
        <v>301</v>
      </c>
      <c r="G78" s="8">
        <v>79768.320000000007</v>
      </c>
      <c r="H78" s="4">
        <f t="shared" si="3"/>
        <v>87745.152000000002</v>
      </c>
      <c r="I78" s="3" t="s">
        <v>19</v>
      </c>
      <c r="J78" s="3" t="s">
        <v>277</v>
      </c>
      <c r="K78" s="5" t="s">
        <v>16</v>
      </c>
      <c r="L78" s="6" t="s">
        <v>16</v>
      </c>
      <c r="M78" s="3" t="s">
        <v>23</v>
      </c>
      <c r="N78" s="3" t="s">
        <v>302</v>
      </c>
    </row>
    <row r="79" spans="1:14" ht="75" x14ac:dyDescent="0.25">
      <c r="A79" s="7" t="s">
        <v>247</v>
      </c>
      <c r="B79" s="7" t="s">
        <v>16</v>
      </c>
      <c r="C79" s="3" t="s">
        <v>400</v>
      </c>
      <c r="D79" s="7" t="s">
        <v>16</v>
      </c>
      <c r="E79" s="7" t="s">
        <v>16</v>
      </c>
      <c r="F79" s="3" t="s">
        <v>265</v>
      </c>
      <c r="G79" s="8">
        <v>62557.93</v>
      </c>
      <c r="H79" s="4">
        <f t="shared" si="3"/>
        <v>68813.722999999998</v>
      </c>
      <c r="I79" s="3" t="s">
        <v>88</v>
      </c>
      <c r="J79" s="3" t="s">
        <v>277</v>
      </c>
      <c r="K79" s="5" t="s">
        <v>303</v>
      </c>
      <c r="L79" s="6" t="s">
        <v>191</v>
      </c>
      <c r="M79" s="3" t="s">
        <v>278</v>
      </c>
      <c r="N79" s="3" t="s">
        <v>304</v>
      </c>
    </row>
    <row r="80" spans="1:14" ht="123.75" customHeight="1" x14ac:dyDescent="0.25">
      <c r="A80" s="7" t="s">
        <v>33</v>
      </c>
      <c r="B80" s="7" t="s">
        <v>16</v>
      </c>
      <c r="C80" s="3" t="s">
        <v>305</v>
      </c>
      <c r="D80" s="7" t="s">
        <v>16</v>
      </c>
      <c r="E80" s="7" t="s">
        <v>16</v>
      </c>
      <c r="F80" s="3" t="s">
        <v>265</v>
      </c>
      <c r="G80" s="8">
        <v>1876068.97</v>
      </c>
      <c r="H80" s="4">
        <f t="shared" si="3"/>
        <v>2063675.8670000001</v>
      </c>
      <c r="I80" s="3" t="s">
        <v>88</v>
      </c>
      <c r="J80" s="3" t="s">
        <v>277</v>
      </c>
      <c r="K80" s="5" t="s">
        <v>16</v>
      </c>
      <c r="L80" s="6" t="s">
        <v>191</v>
      </c>
      <c r="M80" s="3" t="s">
        <v>278</v>
      </c>
      <c r="N80" s="3" t="s">
        <v>16</v>
      </c>
    </row>
    <row r="81" spans="1:14" ht="60" x14ac:dyDescent="0.25">
      <c r="A81" s="7" t="s">
        <v>33</v>
      </c>
      <c r="B81" s="7" t="s">
        <v>16</v>
      </c>
      <c r="C81" s="3" t="s">
        <v>306</v>
      </c>
      <c r="D81" s="7" t="s">
        <v>16</v>
      </c>
      <c r="E81" s="7" t="s">
        <v>16</v>
      </c>
      <c r="F81" s="3" t="s">
        <v>265</v>
      </c>
      <c r="G81" s="4">
        <v>131760</v>
      </c>
      <c r="H81" s="4">
        <f t="shared" si="3"/>
        <v>144936</v>
      </c>
      <c r="I81" s="3" t="s">
        <v>88</v>
      </c>
      <c r="J81" s="3" t="s">
        <v>277</v>
      </c>
      <c r="K81" s="5" t="s">
        <v>307</v>
      </c>
      <c r="L81" s="6" t="s">
        <v>191</v>
      </c>
      <c r="M81" s="3" t="s">
        <v>278</v>
      </c>
      <c r="N81" s="3" t="s">
        <v>308</v>
      </c>
    </row>
    <row r="82" spans="1:14" ht="60" x14ac:dyDescent="0.25">
      <c r="A82" s="7" t="s">
        <v>33</v>
      </c>
      <c r="B82" s="7" t="s">
        <v>16</v>
      </c>
      <c r="C82" s="3" t="s">
        <v>375</v>
      </c>
      <c r="D82" s="7" t="s">
        <v>16</v>
      </c>
      <c r="E82" s="7" t="s">
        <v>16</v>
      </c>
      <c r="F82" s="3" t="s">
        <v>265</v>
      </c>
      <c r="G82" s="8">
        <v>1829804.32</v>
      </c>
      <c r="H82" s="4">
        <f t="shared" si="3"/>
        <v>2012784.7520000001</v>
      </c>
      <c r="I82" s="3" t="s">
        <v>88</v>
      </c>
      <c r="J82" s="3" t="s">
        <v>277</v>
      </c>
      <c r="K82" s="5" t="s">
        <v>16</v>
      </c>
      <c r="L82" s="6" t="s">
        <v>191</v>
      </c>
      <c r="M82" s="3" t="s">
        <v>278</v>
      </c>
      <c r="N82" s="3" t="s">
        <v>16</v>
      </c>
    </row>
    <row r="83" spans="1:14" ht="75" x14ac:dyDescent="0.25">
      <c r="A83" s="7" t="s">
        <v>150</v>
      </c>
      <c r="B83" s="7" t="s">
        <v>16</v>
      </c>
      <c r="C83" s="3" t="s">
        <v>309</v>
      </c>
      <c r="D83" s="7" t="s">
        <v>16</v>
      </c>
      <c r="E83" s="7" t="s">
        <v>16</v>
      </c>
      <c r="F83" s="3" t="s">
        <v>265</v>
      </c>
      <c r="G83" s="8">
        <v>141302.5</v>
      </c>
      <c r="H83" s="4">
        <f t="shared" si="3"/>
        <v>155432.75</v>
      </c>
      <c r="I83" s="3" t="s">
        <v>88</v>
      </c>
      <c r="J83" s="3" t="s">
        <v>277</v>
      </c>
      <c r="K83" s="5" t="s">
        <v>16</v>
      </c>
      <c r="L83" s="6" t="s">
        <v>191</v>
      </c>
      <c r="M83" s="3" t="s">
        <v>278</v>
      </c>
      <c r="N83" s="3" t="s">
        <v>16</v>
      </c>
    </row>
    <row r="84" spans="1:14" ht="75" x14ac:dyDescent="0.25">
      <c r="A84" s="7" t="s">
        <v>33</v>
      </c>
      <c r="B84" s="7" t="s">
        <v>16</v>
      </c>
      <c r="C84" s="3" t="s">
        <v>310</v>
      </c>
      <c r="D84" s="7" t="s">
        <v>16</v>
      </c>
      <c r="E84" s="7" t="s">
        <v>16</v>
      </c>
      <c r="F84" s="3" t="s">
        <v>265</v>
      </c>
      <c r="G84" s="8">
        <v>129031.99</v>
      </c>
      <c r="H84" s="4">
        <f t="shared" si="3"/>
        <v>141935.18900000001</v>
      </c>
      <c r="I84" s="3" t="s">
        <v>88</v>
      </c>
      <c r="J84" s="3" t="s">
        <v>277</v>
      </c>
      <c r="K84" s="5" t="s">
        <v>16</v>
      </c>
      <c r="L84" s="6" t="s">
        <v>191</v>
      </c>
      <c r="M84" s="3" t="s">
        <v>278</v>
      </c>
      <c r="N84" s="3" t="s">
        <v>16</v>
      </c>
    </row>
    <row r="85" spans="1:14" ht="90" x14ac:dyDescent="0.25">
      <c r="A85" s="7" t="s">
        <v>33</v>
      </c>
      <c r="B85" s="7" t="s">
        <v>16</v>
      </c>
      <c r="C85" s="3" t="s">
        <v>311</v>
      </c>
      <c r="D85" s="7" t="s">
        <v>16</v>
      </c>
      <c r="E85" s="7" t="s">
        <v>16</v>
      </c>
      <c r="F85" s="3" t="s">
        <v>265</v>
      </c>
      <c r="G85" s="8">
        <v>278823.09999999998</v>
      </c>
      <c r="H85" s="4">
        <f t="shared" si="3"/>
        <v>306705.40999999997</v>
      </c>
      <c r="I85" s="3" t="s">
        <v>88</v>
      </c>
      <c r="J85" s="3" t="s">
        <v>277</v>
      </c>
      <c r="K85" s="5" t="s">
        <v>16</v>
      </c>
      <c r="L85" s="6" t="s">
        <v>191</v>
      </c>
      <c r="M85" s="3" t="s">
        <v>278</v>
      </c>
      <c r="N85" s="3" t="s">
        <v>16</v>
      </c>
    </row>
    <row r="86" spans="1:14" ht="135" x14ac:dyDescent="0.25">
      <c r="A86" s="7" t="s">
        <v>15</v>
      </c>
      <c r="B86" s="7" t="s">
        <v>16</v>
      </c>
      <c r="C86" s="3" t="s">
        <v>312</v>
      </c>
      <c r="D86" s="7" t="s">
        <v>16</v>
      </c>
      <c r="E86" s="7" t="s">
        <v>16</v>
      </c>
      <c r="F86" s="3" t="s">
        <v>265</v>
      </c>
      <c r="G86" s="4">
        <v>442844.17</v>
      </c>
      <c r="H86" s="4">
        <f t="shared" si="3"/>
        <v>487128.587</v>
      </c>
      <c r="I86" s="3" t="s">
        <v>88</v>
      </c>
      <c r="J86" s="3" t="s">
        <v>277</v>
      </c>
      <c r="K86" s="5" t="s">
        <v>313</v>
      </c>
      <c r="L86" s="6" t="s">
        <v>191</v>
      </c>
      <c r="M86" s="3" t="s">
        <v>278</v>
      </c>
      <c r="N86" s="3" t="s">
        <v>314</v>
      </c>
    </row>
    <row r="87" spans="1:14" ht="60" x14ac:dyDescent="0.25">
      <c r="A87" s="7" t="s">
        <v>33</v>
      </c>
      <c r="B87" s="7" t="s">
        <v>16</v>
      </c>
      <c r="C87" s="3" t="s">
        <v>315</v>
      </c>
      <c r="D87" s="7" t="s">
        <v>16</v>
      </c>
      <c r="E87" s="7" t="s">
        <v>16</v>
      </c>
      <c r="F87" s="3" t="s">
        <v>316</v>
      </c>
      <c r="G87" s="8">
        <v>1100000</v>
      </c>
      <c r="H87" s="4">
        <f t="shared" si="3"/>
        <v>1210000</v>
      </c>
      <c r="I87" s="3" t="s">
        <v>88</v>
      </c>
      <c r="J87" s="3" t="s">
        <v>226</v>
      </c>
      <c r="K87" s="5" t="s">
        <v>16</v>
      </c>
      <c r="L87" s="6" t="s">
        <v>191</v>
      </c>
      <c r="M87" s="3" t="s">
        <v>23</v>
      </c>
      <c r="N87" s="3" t="s">
        <v>16</v>
      </c>
    </row>
    <row r="88" spans="1:14" ht="60" x14ac:dyDescent="0.25">
      <c r="A88" s="7" t="s">
        <v>33</v>
      </c>
      <c r="B88" s="7" t="s">
        <v>16</v>
      </c>
      <c r="C88" s="3" t="s">
        <v>317</v>
      </c>
      <c r="D88" s="7" t="s">
        <v>16</v>
      </c>
      <c r="E88" s="7" t="s">
        <v>16</v>
      </c>
      <c r="F88" s="3" t="s">
        <v>318</v>
      </c>
      <c r="G88" s="8">
        <v>1300000</v>
      </c>
      <c r="H88" s="4">
        <f t="shared" si="3"/>
        <v>1430000</v>
      </c>
      <c r="I88" s="3" t="s">
        <v>88</v>
      </c>
      <c r="J88" s="3" t="s">
        <v>226</v>
      </c>
      <c r="K88" s="5" t="s">
        <v>16</v>
      </c>
      <c r="L88" s="6" t="s">
        <v>191</v>
      </c>
      <c r="M88" s="3" t="s">
        <v>23</v>
      </c>
      <c r="N88" s="3" t="s">
        <v>16</v>
      </c>
    </row>
    <row r="89" spans="1:14" ht="45" x14ac:dyDescent="0.25">
      <c r="A89" s="7" t="s">
        <v>33</v>
      </c>
      <c r="B89" s="7" t="s">
        <v>16</v>
      </c>
      <c r="C89" s="3" t="s">
        <v>319</v>
      </c>
      <c r="D89" s="7" t="s">
        <v>16</v>
      </c>
      <c r="E89" s="7" t="s">
        <v>16</v>
      </c>
      <c r="F89" s="3" t="s">
        <v>320</v>
      </c>
      <c r="G89" s="8">
        <v>500000</v>
      </c>
      <c r="H89" s="4">
        <f t="shared" si="3"/>
        <v>550000</v>
      </c>
      <c r="I89" s="3" t="s">
        <v>88</v>
      </c>
      <c r="J89" s="3" t="s">
        <v>226</v>
      </c>
      <c r="K89" s="5" t="s">
        <v>16</v>
      </c>
      <c r="L89" s="6" t="s">
        <v>191</v>
      </c>
      <c r="M89" s="3" t="s">
        <v>23</v>
      </c>
      <c r="N89" s="3" t="s">
        <v>16</v>
      </c>
    </row>
    <row r="90" spans="1:14" ht="88.5" customHeight="1" x14ac:dyDescent="0.25">
      <c r="A90" s="7" t="s">
        <v>33</v>
      </c>
      <c r="B90" s="7" t="s">
        <v>16</v>
      </c>
      <c r="C90" s="3" t="s">
        <v>321</v>
      </c>
      <c r="D90" s="7" t="s">
        <v>16</v>
      </c>
      <c r="E90" s="7" t="s">
        <v>16</v>
      </c>
      <c r="F90" s="3" t="s">
        <v>322</v>
      </c>
      <c r="G90" s="8">
        <v>700000</v>
      </c>
      <c r="H90" s="4">
        <f t="shared" si="3"/>
        <v>770000</v>
      </c>
      <c r="I90" s="3" t="s">
        <v>88</v>
      </c>
      <c r="J90" s="3" t="s">
        <v>226</v>
      </c>
      <c r="K90" s="5" t="s">
        <v>16</v>
      </c>
      <c r="L90" s="6" t="s">
        <v>191</v>
      </c>
      <c r="M90" s="3" t="s">
        <v>278</v>
      </c>
      <c r="N90" s="3" t="s">
        <v>16</v>
      </c>
    </row>
    <row r="91" spans="1:14" ht="195" x14ac:dyDescent="0.25">
      <c r="A91" s="7" t="s">
        <v>36</v>
      </c>
      <c r="B91" s="7" t="s">
        <v>16</v>
      </c>
      <c r="C91" s="3" t="s">
        <v>376</v>
      </c>
      <c r="D91" s="7" t="s">
        <v>16</v>
      </c>
      <c r="E91" s="7" t="s">
        <v>16</v>
      </c>
      <c r="F91" s="3" t="s">
        <v>323</v>
      </c>
      <c r="G91" s="8">
        <v>4576137.24</v>
      </c>
      <c r="H91" s="8">
        <v>4576137.24</v>
      </c>
      <c r="I91" s="3" t="s">
        <v>88</v>
      </c>
      <c r="J91" s="3" t="s">
        <v>226</v>
      </c>
      <c r="K91" s="5" t="s">
        <v>16</v>
      </c>
      <c r="L91" s="6" t="s">
        <v>191</v>
      </c>
      <c r="M91" s="3" t="s">
        <v>23</v>
      </c>
      <c r="N91" s="3" t="s">
        <v>16</v>
      </c>
    </row>
    <row r="92" spans="1:14" ht="105" x14ac:dyDescent="0.25">
      <c r="A92" s="7" t="s">
        <v>36</v>
      </c>
      <c r="B92" s="7" t="s">
        <v>16</v>
      </c>
      <c r="C92" s="3" t="s">
        <v>324</v>
      </c>
      <c r="D92" s="7" t="s">
        <v>16</v>
      </c>
      <c r="E92" s="7" t="s">
        <v>16</v>
      </c>
      <c r="F92" s="3" t="s">
        <v>325</v>
      </c>
      <c r="G92" s="8">
        <v>910015</v>
      </c>
      <c r="H92" s="4">
        <f t="shared" si="3"/>
        <v>1001016.5</v>
      </c>
      <c r="I92" s="3" t="s">
        <v>88</v>
      </c>
      <c r="J92" s="3" t="s">
        <v>20</v>
      </c>
      <c r="K92" s="5" t="s">
        <v>326</v>
      </c>
      <c r="L92" s="6" t="s">
        <v>77</v>
      </c>
      <c r="M92" s="3" t="s">
        <v>23</v>
      </c>
      <c r="N92" s="3" t="s">
        <v>327</v>
      </c>
    </row>
    <row r="93" spans="1:14" ht="75" x14ac:dyDescent="0.25">
      <c r="A93" s="7" t="s">
        <v>36</v>
      </c>
      <c r="B93" s="7" t="s">
        <v>16</v>
      </c>
      <c r="C93" s="3" t="s">
        <v>328</v>
      </c>
      <c r="D93" s="7" t="s">
        <v>16</v>
      </c>
      <c r="E93" s="7" t="s">
        <v>16</v>
      </c>
      <c r="F93" s="3" t="s">
        <v>329</v>
      </c>
      <c r="G93" s="8">
        <v>1500000</v>
      </c>
      <c r="H93" s="4">
        <f t="shared" si="3"/>
        <v>1650000</v>
      </c>
      <c r="I93" s="3" t="s">
        <v>88</v>
      </c>
      <c r="J93" s="3" t="s">
        <v>226</v>
      </c>
      <c r="K93" s="5" t="s">
        <v>16</v>
      </c>
      <c r="L93" s="6" t="s">
        <v>77</v>
      </c>
      <c r="M93" s="3" t="s">
        <v>23</v>
      </c>
      <c r="N93" s="3" t="s">
        <v>16</v>
      </c>
    </row>
    <row r="94" spans="1:14" ht="225" x14ac:dyDescent="0.25">
      <c r="A94" s="7" t="s">
        <v>330</v>
      </c>
      <c r="B94" s="7" t="s">
        <v>16</v>
      </c>
      <c r="C94" s="3" t="s">
        <v>331</v>
      </c>
      <c r="D94" s="7" t="s">
        <v>16</v>
      </c>
      <c r="E94" s="7" t="s">
        <v>16</v>
      </c>
      <c r="F94" s="3" t="s">
        <v>332</v>
      </c>
      <c r="G94" s="8">
        <v>3534177.66</v>
      </c>
      <c r="H94" s="4">
        <f t="shared" si="3"/>
        <v>3887595.426</v>
      </c>
      <c r="I94" s="3" t="s">
        <v>19</v>
      </c>
      <c r="J94" s="3" t="s">
        <v>226</v>
      </c>
      <c r="K94" s="5" t="s">
        <v>16</v>
      </c>
      <c r="L94" s="6" t="s">
        <v>16</v>
      </c>
      <c r="M94" s="3" t="s">
        <v>23</v>
      </c>
      <c r="N94" s="3" t="s">
        <v>16</v>
      </c>
    </row>
    <row r="95" spans="1:14" ht="409.5" x14ac:dyDescent="0.25">
      <c r="A95" s="7" t="s">
        <v>247</v>
      </c>
      <c r="B95" s="7" t="s">
        <v>16</v>
      </c>
      <c r="C95" s="3" t="s">
        <v>333</v>
      </c>
      <c r="D95" s="7" t="s">
        <v>16</v>
      </c>
      <c r="E95" s="7" t="s">
        <v>16</v>
      </c>
      <c r="F95" s="3" t="s">
        <v>334</v>
      </c>
      <c r="G95" s="8">
        <v>4800000</v>
      </c>
      <c r="H95" s="4">
        <f t="shared" si="3"/>
        <v>5280000</v>
      </c>
      <c r="I95" s="3" t="s">
        <v>19</v>
      </c>
      <c r="J95" s="3" t="s">
        <v>226</v>
      </c>
      <c r="K95" s="5" t="s">
        <v>16</v>
      </c>
      <c r="L95" s="6" t="s">
        <v>16</v>
      </c>
      <c r="M95" s="3" t="s">
        <v>23</v>
      </c>
      <c r="N95" s="3" t="s">
        <v>16</v>
      </c>
    </row>
    <row r="96" spans="1:14" ht="270" x14ac:dyDescent="0.25">
      <c r="A96" s="3" t="s">
        <v>247</v>
      </c>
      <c r="B96" s="3" t="s">
        <v>16</v>
      </c>
      <c r="C96" s="3" t="s">
        <v>403</v>
      </c>
      <c r="D96" s="3" t="s">
        <v>16</v>
      </c>
      <c r="E96" s="3" t="s">
        <v>16</v>
      </c>
      <c r="F96" s="3" t="s">
        <v>335</v>
      </c>
      <c r="G96" s="9">
        <v>525998.5</v>
      </c>
      <c r="H96" s="4">
        <f t="shared" si="3"/>
        <v>578598.35</v>
      </c>
      <c r="I96" s="3" t="s">
        <v>19</v>
      </c>
      <c r="J96" s="3" t="s">
        <v>226</v>
      </c>
      <c r="K96" s="5" t="s">
        <v>16</v>
      </c>
      <c r="L96" s="6" t="s">
        <v>16</v>
      </c>
      <c r="M96" s="3" t="s">
        <v>23</v>
      </c>
      <c r="N96" s="3" t="s">
        <v>16</v>
      </c>
    </row>
    <row r="97" spans="1:14" ht="409.5" x14ac:dyDescent="0.25">
      <c r="A97" s="3" t="s">
        <v>150</v>
      </c>
      <c r="B97" s="3" t="s">
        <v>16</v>
      </c>
      <c r="C97" s="3" t="s">
        <v>336</v>
      </c>
      <c r="D97" s="3" t="s">
        <v>16</v>
      </c>
      <c r="E97" s="3" t="s">
        <v>16</v>
      </c>
      <c r="F97" s="3" t="s">
        <v>337</v>
      </c>
      <c r="G97" s="4">
        <v>16000</v>
      </c>
      <c r="H97" s="4">
        <f t="shared" si="3"/>
        <v>17600</v>
      </c>
      <c r="I97" s="3" t="s">
        <v>19</v>
      </c>
      <c r="J97" s="3" t="s">
        <v>226</v>
      </c>
      <c r="K97" s="5" t="s">
        <v>16</v>
      </c>
      <c r="L97" s="6" t="s">
        <v>16</v>
      </c>
      <c r="M97" s="3" t="s">
        <v>23</v>
      </c>
      <c r="N97" s="3" t="s">
        <v>16</v>
      </c>
    </row>
    <row r="98" spans="1:14" ht="60" x14ac:dyDescent="0.25">
      <c r="A98" s="3" t="s">
        <v>33</v>
      </c>
      <c r="B98" s="3" t="s">
        <v>16</v>
      </c>
      <c r="C98" s="3" t="s">
        <v>338</v>
      </c>
      <c r="D98" s="3" t="s">
        <v>16</v>
      </c>
      <c r="E98" s="3" t="s">
        <v>16</v>
      </c>
      <c r="F98" s="3" t="s">
        <v>16</v>
      </c>
      <c r="G98" s="4">
        <v>2000000</v>
      </c>
      <c r="H98" s="4">
        <v>2000000</v>
      </c>
      <c r="I98" s="3" t="s">
        <v>88</v>
      </c>
      <c r="J98" s="3" t="s">
        <v>226</v>
      </c>
      <c r="K98" s="5" t="s">
        <v>16</v>
      </c>
      <c r="L98" s="6" t="s">
        <v>16</v>
      </c>
      <c r="M98" s="3" t="s">
        <v>23</v>
      </c>
      <c r="N98" s="3" t="s">
        <v>16</v>
      </c>
    </row>
    <row r="99" spans="1:14" ht="60" x14ac:dyDescent="0.25">
      <c r="A99" s="3" t="s">
        <v>33</v>
      </c>
      <c r="B99" s="3"/>
      <c r="C99" s="3" t="s">
        <v>404</v>
      </c>
      <c r="D99" s="3" t="s">
        <v>16</v>
      </c>
      <c r="E99" s="3" t="s">
        <v>16</v>
      </c>
      <c r="F99" s="3" t="s">
        <v>16</v>
      </c>
      <c r="G99" s="4">
        <v>3000000</v>
      </c>
      <c r="H99" s="4">
        <v>3000000</v>
      </c>
      <c r="I99" s="3" t="s">
        <v>88</v>
      </c>
      <c r="J99" s="3" t="s">
        <v>226</v>
      </c>
      <c r="K99" s="5" t="s">
        <v>16</v>
      </c>
      <c r="L99" s="6" t="s">
        <v>16</v>
      </c>
      <c r="M99" s="3" t="s">
        <v>23</v>
      </c>
      <c r="N99" s="3" t="s">
        <v>16</v>
      </c>
    </row>
    <row r="100" spans="1:14" ht="60" x14ac:dyDescent="0.25">
      <c r="A100" s="3" t="s">
        <v>33</v>
      </c>
      <c r="B100" s="3" t="s">
        <v>16</v>
      </c>
      <c r="C100" s="3" t="s">
        <v>341</v>
      </c>
      <c r="D100" s="3" t="s">
        <v>16</v>
      </c>
      <c r="E100" s="3" t="s">
        <v>16</v>
      </c>
      <c r="F100" s="3" t="s">
        <v>16</v>
      </c>
      <c r="G100" s="4">
        <v>2000000</v>
      </c>
      <c r="H100" s="4">
        <v>2000000</v>
      </c>
      <c r="I100" s="3" t="s">
        <v>88</v>
      </c>
      <c r="J100" s="3" t="s">
        <v>226</v>
      </c>
      <c r="K100" s="5" t="s">
        <v>16</v>
      </c>
      <c r="L100" s="6" t="s">
        <v>16</v>
      </c>
      <c r="M100" s="3" t="s">
        <v>23</v>
      </c>
      <c r="N100" s="3" t="s">
        <v>16</v>
      </c>
    </row>
    <row r="101" spans="1:14" ht="90" x14ac:dyDescent="0.25">
      <c r="A101" s="3" t="s">
        <v>33</v>
      </c>
      <c r="B101" s="3" t="s">
        <v>16</v>
      </c>
      <c r="C101" s="3" t="s">
        <v>339</v>
      </c>
      <c r="D101" s="3" t="s">
        <v>16</v>
      </c>
      <c r="E101" s="3" t="s">
        <v>16</v>
      </c>
      <c r="F101" s="3" t="s">
        <v>16</v>
      </c>
      <c r="G101" s="4">
        <v>4000000</v>
      </c>
      <c r="H101" s="4">
        <v>4000000</v>
      </c>
      <c r="I101" s="3" t="s">
        <v>88</v>
      </c>
      <c r="J101" s="3" t="s">
        <v>226</v>
      </c>
      <c r="K101" s="5" t="s">
        <v>16</v>
      </c>
      <c r="L101" s="6" t="s">
        <v>16</v>
      </c>
      <c r="M101" s="3" t="s">
        <v>23</v>
      </c>
      <c r="N101" s="3" t="s">
        <v>16</v>
      </c>
    </row>
    <row r="102" spans="1:14" ht="120" x14ac:dyDescent="0.25">
      <c r="A102" s="3" t="s">
        <v>33</v>
      </c>
      <c r="B102" s="3" t="s">
        <v>16</v>
      </c>
      <c r="C102" s="3" t="s">
        <v>340</v>
      </c>
      <c r="D102" s="3" t="s">
        <v>16</v>
      </c>
      <c r="E102" s="3" t="s">
        <v>16</v>
      </c>
      <c r="F102" s="3" t="s">
        <v>16</v>
      </c>
      <c r="G102" s="4">
        <v>900000</v>
      </c>
      <c r="H102" s="4">
        <v>900000</v>
      </c>
      <c r="I102" s="3" t="s">
        <v>88</v>
      </c>
      <c r="J102" s="3" t="s">
        <v>226</v>
      </c>
      <c r="K102" s="5" t="s">
        <v>16</v>
      </c>
      <c r="L102" s="6" t="s">
        <v>16</v>
      </c>
      <c r="M102" s="3" t="s">
        <v>23</v>
      </c>
      <c r="N102" s="3" t="s">
        <v>16</v>
      </c>
    </row>
    <row r="103" spans="1:14" ht="30" x14ac:dyDescent="0.25">
      <c r="A103" s="3" t="s">
        <v>33</v>
      </c>
      <c r="B103" s="3" t="s">
        <v>16</v>
      </c>
      <c r="C103" s="3" t="s">
        <v>342</v>
      </c>
      <c r="D103" s="3" t="s">
        <v>16</v>
      </c>
      <c r="E103" s="3" t="s">
        <v>16</v>
      </c>
      <c r="F103" s="3" t="s">
        <v>16</v>
      </c>
      <c r="G103" s="4">
        <v>4000000</v>
      </c>
      <c r="H103" s="4">
        <v>4000000</v>
      </c>
      <c r="I103" s="3" t="s">
        <v>88</v>
      </c>
      <c r="J103" s="3" t="s">
        <v>226</v>
      </c>
      <c r="K103" s="5" t="s">
        <v>16</v>
      </c>
      <c r="L103" s="6" t="s">
        <v>16</v>
      </c>
      <c r="M103" s="3" t="s">
        <v>23</v>
      </c>
      <c r="N103" s="3" t="s">
        <v>16</v>
      </c>
    </row>
    <row r="104" spans="1:14" ht="60" x14ac:dyDescent="0.25">
      <c r="A104" s="3" t="s">
        <v>33</v>
      </c>
      <c r="B104" s="3" t="s">
        <v>16</v>
      </c>
      <c r="C104" s="3" t="s">
        <v>343</v>
      </c>
      <c r="D104" s="3" t="s">
        <v>16</v>
      </c>
      <c r="E104" s="3" t="s">
        <v>16</v>
      </c>
      <c r="F104" s="3" t="s">
        <v>16</v>
      </c>
      <c r="G104" s="4">
        <v>1800000</v>
      </c>
      <c r="H104" s="4">
        <v>1800000</v>
      </c>
      <c r="I104" s="3" t="s">
        <v>88</v>
      </c>
      <c r="J104" s="3" t="s">
        <v>226</v>
      </c>
      <c r="K104" s="5" t="s">
        <v>16</v>
      </c>
      <c r="L104" s="6" t="s">
        <v>16</v>
      </c>
      <c r="M104" s="3" t="s">
        <v>23</v>
      </c>
      <c r="N104" s="3" t="s">
        <v>16</v>
      </c>
    </row>
    <row r="105" spans="1:14" ht="45" x14ac:dyDescent="0.25">
      <c r="A105" s="3" t="s">
        <v>140</v>
      </c>
      <c r="B105" s="3" t="s">
        <v>16</v>
      </c>
      <c r="C105" s="3" t="s">
        <v>344</v>
      </c>
      <c r="D105" s="3" t="s">
        <v>16</v>
      </c>
      <c r="E105" s="3" t="s">
        <v>16</v>
      </c>
      <c r="F105" s="3" t="s">
        <v>16</v>
      </c>
      <c r="G105" s="4">
        <v>5000000</v>
      </c>
      <c r="H105" s="4">
        <v>5000000</v>
      </c>
      <c r="I105" s="3" t="s">
        <v>88</v>
      </c>
      <c r="J105" s="3" t="s">
        <v>226</v>
      </c>
      <c r="K105" s="5" t="s">
        <v>16</v>
      </c>
      <c r="L105" s="6" t="s">
        <v>16</v>
      </c>
      <c r="M105" s="3" t="s">
        <v>23</v>
      </c>
      <c r="N105" s="3" t="s">
        <v>16</v>
      </c>
    </row>
    <row r="106" spans="1:14" ht="45" x14ac:dyDescent="0.25">
      <c r="A106" s="3" t="s">
        <v>33</v>
      </c>
      <c r="B106" s="3" t="s">
        <v>16</v>
      </c>
      <c r="C106" s="3" t="s">
        <v>405</v>
      </c>
      <c r="D106" s="3" t="s">
        <v>16</v>
      </c>
      <c r="E106" s="3" t="s">
        <v>16</v>
      </c>
      <c r="F106" s="3" t="s">
        <v>16</v>
      </c>
      <c r="G106" s="4">
        <v>4000000</v>
      </c>
      <c r="H106" s="4">
        <v>4000000</v>
      </c>
      <c r="I106" s="3" t="s">
        <v>88</v>
      </c>
      <c r="J106" s="3" t="s">
        <v>226</v>
      </c>
      <c r="K106" s="5" t="s">
        <v>16</v>
      </c>
      <c r="L106" s="6" t="s">
        <v>16</v>
      </c>
      <c r="M106" s="3" t="s">
        <v>23</v>
      </c>
      <c r="N106" s="3" t="s">
        <v>16</v>
      </c>
    </row>
    <row r="107" spans="1:14" ht="45" x14ac:dyDescent="0.25">
      <c r="A107" s="3" t="s">
        <v>33</v>
      </c>
      <c r="B107" s="3" t="s">
        <v>16</v>
      </c>
      <c r="C107" s="3" t="s">
        <v>380</v>
      </c>
      <c r="D107" s="7" t="s">
        <v>16</v>
      </c>
      <c r="E107" s="7" t="s">
        <v>16</v>
      </c>
      <c r="F107" s="3" t="s">
        <v>16</v>
      </c>
      <c r="G107" s="8">
        <v>370000</v>
      </c>
      <c r="H107" s="8">
        <v>370000</v>
      </c>
      <c r="I107" s="3" t="s">
        <v>88</v>
      </c>
      <c r="J107" s="3" t="s">
        <v>226</v>
      </c>
      <c r="K107" s="5" t="s">
        <v>16</v>
      </c>
      <c r="L107" s="6" t="s">
        <v>16</v>
      </c>
      <c r="M107" s="3" t="s">
        <v>23</v>
      </c>
      <c r="N107" s="3" t="s">
        <v>16</v>
      </c>
    </row>
    <row r="108" spans="1:14" ht="60" x14ac:dyDescent="0.25">
      <c r="A108" s="3" t="s">
        <v>33</v>
      </c>
      <c r="B108" s="3" t="s">
        <v>16</v>
      </c>
      <c r="C108" s="3" t="s">
        <v>381</v>
      </c>
      <c r="D108" s="7" t="s">
        <v>16</v>
      </c>
      <c r="E108" s="7" t="s">
        <v>16</v>
      </c>
      <c r="F108" s="3" t="s">
        <v>16</v>
      </c>
      <c r="G108" s="4">
        <v>7000000</v>
      </c>
      <c r="H108" s="4">
        <v>7000000</v>
      </c>
      <c r="I108" s="3" t="s">
        <v>88</v>
      </c>
      <c r="J108" s="3" t="s">
        <v>226</v>
      </c>
      <c r="K108" s="5" t="s">
        <v>16</v>
      </c>
      <c r="L108" s="6" t="s">
        <v>16</v>
      </c>
      <c r="M108" s="3" t="s">
        <v>23</v>
      </c>
      <c r="N108" s="3" t="s">
        <v>16</v>
      </c>
    </row>
    <row r="109" spans="1:14" ht="45" x14ac:dyDescent="0.25">
      <c r="A109" s="3" t="s">
        <v>33</v>
      </c>
      <c r="B109" s="3" t="s">
        <v>16</v>
      </c>
      <c r="C109" s="3" t="s">
        <v>382</v>
      </c>
      <c r="D109" s="3" t="s">
        <v>16</v>
      </c>
      <c r="E109" s="3" t="s">
        <v>16</v>
      </c>
      <c r="F109" s="3" t="s">
        <v>16</v>
      </c>
      <c r="G109" s="4">
        <v>600000</v>
      </c>
      <c r="H109" s="4">
        <v>600000</v>
      </c>
      <c r="I109" s="3" t="s">
        <v>88</v>
      </c>
      <c r="J109" s="3" t="s">
        <v>226</v>
      </c>
      <c r="K109" s="5" t="s">
        <v>16</v>
      </c>
      <c r="L109" s="6" t="s">
        <v>16</v>
      </c>
      <c r="M109" s="3" t="s">
        <v>23</v>
      </c>
      <c r="N109" s="3" t="s">
        <v>16</v>
      </c>
    </row>
    <row r="110" spans="1:14" ht="45" x14ac:dyDescent="0.25">
      <c r="A110" s="3" t="s">
        <v>33</v>
      </c>
      <c r="B110" s="3" t="s">
        <v>16</v>
      </c>
      <c r="C110" s="3" t="s">
        <v>383</v>
      </c>
      <c r="D110" s="3" t="s">
        <v>16</v>
      </c>
      <c r="E110" s="3" t="s">
        <v>16</v>
      </c>
      <c r="F110" s="3" t="s">
        <v>16</v>
      </c>
      <c r="G110" s="4">
        <v>3000000</v>
      </c>
      <c r="H110" s="4">
        <v>3000000</v>
      </c>
      <c r="I110" s="3" t="s">
        <v>88</v>
      </c>
      <c r="J110" s="3" t="s">
        <v>226</v>
      </c>
      <c r="K110" s="5" t="s">
        <v>16</v>
      </c>
      <c r="L110" s="6" t="s">
        <v>16</v>
      </c>
      <c r="M110" s="3" t="s">
        <v>23</v>
      </c>
      <c r="N110" s="3" t="s">
        <v>16</v>
      </c>
    </row>
    <row r="111" spans="1:14" ht="60" x14ac:dyDescent="0.25">
      <c r="A111" s="3" t="s">
        <v>150</v>
      </c>
      <c r="B111" s="3" t="s">
        <v>16</v>
      </c>
      <c r="C111" s="3" t="s">
        <v>388</v>
      </c>
      <c r="D111" s="3" t="s">
        <v>16</v>
      </c>
      <c r="E111" s="3" t="s">
        <v>16</v>
      </c>
      <c r="F111" s="3" t="s">
        <v>16</v>
      </c>
      <c r="G111" s="4">
        <v>1000000</v>
      </c>
      <c r="H111" s="4">
        <v>1000000</v>
      </c>
      <c r="I111" s="3" t="s">
        <v>19</v>
      </c>
      <c r="J111" s="3" t="s">
        <v>226</v>
      </c>
      <c r="K111" s="5" t="s">
        <v>16</v>
      </c>
      <c r="L111" s="6" t="s">
        <v>16</v>
      </c>
      <c r="M111" s="3" t="s">
        <v>23</v>
      </c>
      <c r="N111" s="3" t="s">
        <v>16</v>
      </c>
    </row>
    <row r="112" spans="1:14" ht="60" x14ac:dyDescent="0.25">
      <c r="A112" s="3" t="s">
        <v>36</v>
      </c>
      <c r="B112" s="3" t="s">
        <v>16</v>
      </c>
      <c r="C112" s="3" t="s">
        <v>389</v>
      </c>
      <c r="D112" s="3" t="s">
        <v>16</v>
      </c>
      <c r="E112" s="3" t="s">
        <v>16</v>
      </c>
      <c r="F112" s="3" t="s">
        <v>16</v>
      </c>
      <c r="G112" s="4">
        <v>20000000</v>
      </c>
      <c r="H112" s="8">
        <v>20000000</v>
      </c>
      <c r="I112" s="3" t="s">
        <v>19</v>
      </c>
      <c r="J112" s="3" t="s">
        <v>226</v>
      </c>
      <c r="K112" s="5" t="s">
        <v>16</v>
      </c>
      <c r="L112" s="6" t="s">
        <v>16</v>
      </c>
      <c r="M112" s="3" t="s">
        <v>23</v>
      </c>
      <c r="N112" s="3" t="s">
        <v>16</v>
      </c>
    </row>
    <row r="113" spans="1:14" ht="60" x14ac:dyDescent="0.25">
      <c r="A113" s="3" t="s">
        <v>247</v>
      </c>
      <c r="B113" s="3" t="s">
        <v>16</v>
      </c>
      <c r="C113" s="3" t="s">
        <v>390</v>
      </c>
      <c r="D113" s="3" t="s">
        <v>16</v>
      </c>
      <c r="E113" s="3" t="s">
        <v>16</v>
      </c>
      <c r="F113" s="3" t="s">
        <v>16</v>
      </c>
      <c r="G113" s="4">
        <v>2000000</v>
      </c>
      <c r="H113" s="4">
        <v>2000000</v>
      </c>
      <c r="I113" s="3" t="s">
        <v>19</v>
      </c>
      <c r="J113" s="3" t="s">
        <v>226</v>
      </c>
      <c r="K113" s="5" t="s">
        <v>16</v>
      </c>
      <c r="L113" s="6" t="s">
        <v>16</v>
      </c>
      <c r="M113" s="3" t="s">
        <v>23</v>
      </c>
      <c r="N113" s="3" t="s">
        <v>16</v>
      </c>
    </row>
    <row r="114" spans="1:14" ht="45" x14ac:dyDescent="0.25">
      <c r="A114" s="3" t="s">
        <v>36</v>
      </c>
      <c r="B114" s="3" t="s">
        <v>16</v>
      </c>
      <c r="C114" s="3" t="s">
        <v>391</v>
      </c>
      <c r="D114" s="3" t="s">
        <v>16</v>
      </c>
      <c r="E114" s="3" t="s">
        <v>16</v>
      </c>
      <c r="F114" s="3" t="s">
        <v>16</v>
      </c>
      <c r="G114" s="4">
        <v>1000000</v>
      </c>
      <c r="H114" s="4">
        <v>1000000</v>
      </c>
      <c r="I114" s="3" t="s">
        <v>19</v>
      </c>
      <c r="J114" s="3" t="s">
        <v>226</v>
      </c>
      <c r="K114" s="5" t="s">
        <v>16</v>
      </c>
      <c r="L114" s="6" t="s">
        <v>16</v>
      </c>
      <c r="M114" s="3" t="s">
        <v>23</v>
      </c>
      <c r="N114" s="3" t="s">
        <v>16</v>
      </c>
    </row>
    <row r="115" spans="1:14" ht="238.5" customHeight="1" x14ac:dyDescent="0.25">
      <c r="A115" s="3" t="s">
        <v>387</v>
      </c>
      <c r="B115" s="3" t="s">
        <v>16</v>
      </c>
      <c r="C115" s="3" t="s">
        <v>392</v>
      </c>
      <c r="D115" s="3" t="s">
        <v>16</v>
      </c>
      <c r="E115" s="3" t="s">
        <v>16</v>
      </c>
      <c r="F115" s="3" t="s">
        <v>16</v>
      </c>
      <c r="G115" s="4">
        <v>2000000</v>
      </c>
      <c r="H115" s="20">
        <v>2000000</v>
      </c>
      <c r="I115" s="3" t="s">
        <v>19</v>
      </c>
      <c r="J115" s="3" t="s">
        <v>226</v>
      </c>
      <c r="K115" s="5" t="s">
        <v>16</v>
      </c>
      <c r="L115" s="6" t="s">
        <v>16</v>
      </c>
      <c r="M115" s="3" t="s">
        <v>23</v>
      </c>
      <c r="N115" s="3" t="s">
        <v>16</v>
      </c>
    </row>
    <row r="116" spans="1:14" ht="75" x14ac:dyDescent="0.25">
      <c r="A116" s="3" t="s">
        <v>25</v>
      </c>
      <c r="B116" s="3" t="s">
        <v>16</v>
      </c>
      <c r="C116" s="3" t="s">
        <v>393</v>
      </c>
      <c r="D116" s="3" t="s">
        <v>16</v>
      </c>
      <c r="E116" s="3" t="s">
        <v>16</v>
      </c>
      <c r="F116" s="3" t="s">
        <v>16</v>
      </c>
      <c r="G116" s="4">
        <v>7000000</v>
      </c>
      <c r="H116" s="20">
        <v>7000000</v>
      </c>
      <c r="I116" s="3" t="s">
        <v>19</v>
      </c>
      <c r="J116" s="3" t="s">
        <v>226</v>
      </c>
      <c r="K116" s="5" t="s">
        <v>16</v>
      </c>
      <c r="L116" s="6" t="s">
        <v>16</v>
      </c>
      <c r="M116" s="3" t="s">
        <v>23</v>
      </c>
      <c r="N116" s="3" t="s">
        <v>16</v>
      </c>
    </row>
    <row r="117" spans="1:14" ht="90" x14ac:dyDescent="0.25">
      <c r="A117" s="3" t="s">
        <v>25</v>
      </c>
      <c r="B117" s="3" t="s">
        <v>16</v>
      </c>
      <c r="C117" s="3" t="s">
        <v>406</v>
      </c>
      <c r="D117" s="3" t="s">
        <v>16</v>
      </c>
      <c r="E117" s="3" t="s">
        <v>16</v>
      </c>
      <c r="F117" s="3" t="s">
        <v>16</v>
      </c>
      <c r="G117" s="4">
        <v>0</v>
      </c>
      <c r="H117" s="20">
        <v>150000</v>
      </c>
      <c r="I117" s="3" t="s">
        <v>88</v>
      </c>
      <c r="J117" s="3" t="s">
        <v>226</v>
      </c>
      <c r="K117" s="5" t="s">
        <v>16</v>
      </c>
      <c r="L117" s="6" t="s">
        <v>16</v>
      </c>
      <c r="M117" s="3" t="s">
        <v>23</v>
      </c>
      <c r="N117" s="3" t="s">
        <v>16</v>
      </c>
    </row>
    <row r="118" spans="1:14" x14ac:dyDescent="0.25">
      <c r="A118" s="13"/>
      <c r="B118" s="13"/>
      <c r="C118" s="13"/>
      <c r="D118" s="13"/>
      <c r="E118" s="13"/>
      <c r="F118" s="17" t="s">
        <v>384</v>
      </c>
      <c r="G118" s="18" t="s">
        <v>385</v>
      </c>
      <c r="H118" s="19" t="s">
        <v>386</v>
      </c>
      <c r="I118" s="13"/>
      <c r="J118" s="13"/>
      <c r="K118" s="15"/>
      <c r="L118" s="16"/>
      <c r="M118" s="13"/>
      <c r="N118" s="13"/>
    </row>
    <row r="119" spans="1:14" ht="15.75" thickBot="1" x14ac:dyDescent="0.3">
      <c r="A119" s="13"/>
      <c r="B119" s="13"/>
      <c r="C119" s="13"/>
      <c r="D119" s="13"/>
      <c r="E119" s="13"/>
      <c r="F119" s="11">
        <f xml:space="preserve"> SUMIF(M2:M117, "Contrato",H2:H117)</f>
        <v>156331211.58099997</v>
      </c>
      <c r="G119" s="12">
        <f xml:space="preserve"> SUMIF(M2:M117, "ARP",H2:H117)</f>
        <v>13287942.470000001</v>
      </c>
      <c r="H119" s="10">
        <f>SUM(F119:G119)</f>
        <v>169619154.05099997</v>
      </c>
      <c r="I119" s="13"/>
      <c r="J119" s="13"/>
      <c r="K119" s="15"/>
      <c r="L119" s="16"/>
      <c r="M119" s="13"/>
      <c r="N119" s="13"/>
    </row>
    <row r="120" spans="1:14" x14ac:dyDescent="0.25">
      <c r="A120" s="13"/>
      <c r="B120" s="13"/>
      <c r="C120" s="13"/>
      <c r="D120" s="13"/>
      <c r="E120" s="13"/>
      <c r="F120" s="13"/>
      <c r="G120" s="14"/>
      <c r="H120" s="14"/>
      <c r="I120" s="13"/>
      <c r="J120" s="13"/>
      <c r="K120" s="15"/>
      <c r="L120" s="16"/>
      <c r="M120" s="13"/>
      <c r="N120" s="13"/>
    </row>
    <row r="121" spans="1:14" x14ac:dyDescent="0.25">
      <c r="A121" s="13"/>
      <c r="B121" s="13"/>
      <c r="C121" s="13"/>
      <c r="D121" s="13"/>
      <c r="E121" s="13"/>
      <c r="F121" s="13"/>
      <c r="G121" s="14"/>
      <c r="H121" s="14"/>
      <c r="I121" s="13"/>
      <c r="J121" s="13"/>
      <c r="K121" s="15"/>
      <c r="L121" s="16"/>
      <c r="M121" s="13"/>
      <c r="N121" s="13"/>
    </row>
    <row r="122" spans="1:14" x14ac:dyDescent="0.25">
      <c r="A122" s="13"/>
      <c r="B122" s="13"/>
      <c r="C122" s="13"/>
      <c r="D122" s="13"/>
      <c r="E122" s="13"/>
      <c r="F122" s="13"/>
      <c r="G122" s="14"/>
      <c r="H122" s="14"/>
      <c r="I122" s="13"/>
      <c r="J122" s="13"/>
      <c r="K122" s="15"/>
      <c r="L122" s="16"/>
      <c r="M122" s="13"/>
      <c r="N122" s="13"/>
    </row>
    <row r="123" spans="1:14" x14ac:dyDescent="0.25">
      <c r="A123" s="13"/>
      <c r="B123" s="13"/>
      <c r="C123" s="13"/>
      <c r="D123" s="13"/>
      <c r="E123" s="13"/>
      <c r="F123" s="13"/>
      <c r="G123" s="14"/>
      <c r="H123" s="14"/>
      <c r="I123" s="13"/>
      <c r="J123" s="13"/>
      <c r="K123" s="15"/>
      <c r="L123" s="16"/>
      <c r="M123" s="13"/>
      <c r="N123" s="13"/>
    </row>
    <row r="124" spans="1:14" x14ac:dyDescent="0.25">
      <c r="A124" s="13"/>
      <c r="B124" s="13"/>
      <c r="C124" s="13"/>
      <c r="D124" s="13"/>
      <c r="E124" s="13"/>
      <c r="F124" s="13"/>
      <c r="G124" s="14"/>
      <c r="H124" s="14"/>
      <c r="I124" s="13"/>
      <c r="J124" s="13"/>
      <c r="K124" s="15"/>
      <c r="L124" s="16"/>
      <c r="M124" s="13"/>
      <c r="N124" s="13"/>
    </row>
    <row r="125" spans="1:14" x14ac:dyDescent="0.25">
      <c r="A125" s="13"/>
      <c r="B125" s="13"/>
      <c r="C125" s="13"/>
      <c r="D125" s="13"/>
      <c r="E125" s="13"/>
      <c r="F125" s="13"/>
      <c r="G125" s="14"/>
      <c r="H125" s="14"/>
      <c r="I125" s="13"/>
      <c r="J125" s="13"/>
      <c r="K125" s="15"/>
      <c r="L125" s="16"/>
      <c r="M125" s="13"/>
      <c r="N125" s="13"/>
    </row>
    <row r="126" spans="1:14" x14ac:dyDescent="0.25">
      <c r="A126" s="13"/>
      <c r="B126" s="13"/>
      <c r="C126" s="13"/>
      <c r="D126" s="13"/>
      <c r="E126" s="13"/>
      <c r="F126" s="13"/>
      <c r="G126" s="14"/>
      <c r="H126" s="14"/>
      <c r="I126" s="13"/>
      <c r="J126" s="13"/>
      <c r="K126" s="15"/>
      <c r="L126" s="16"/>
      <c r="M126" s="13"/>
      <c r="N126" s="13"/>
    </row>
    <row r="127" spans="1:14" x14ac:dyDescent="0.25">
      <c r="A127" s="13"/>
      <c r="B127" s="13"/>
      <c r="C127" s="13"/>
      <c r="D127" s="13"/>
      <c r="E127" s="13"/>
      <c r="F127" s="13"/>
      <c r="G127" s="14"/>
      <c r="H127" s="14"/>
      <c r="I127" s="13"/>
      <c r="J127" s="13"/>
      <c r="K127" s="15"/>
      <c r="L127" s="16"/>
      <c r="M127" s="13"/>
      <c r="N127" s="13"/>
    </row>
    <row r="128" spans="1:14" x14ac:dyDescent="0.25">
      <c r="A128" s="13"/>
      <c r="B128" s="13"/>
      <c r="C128" s="13"/>
      <c r="D128" s="13"/>
      <c r="E128" s="13"/>
      <c r="F128" s="13"/>
      <c r="G128" s="14"/>
      <c r="H128" s="14"/>
      <c r="I128" s="13"/>
      <c r="J128" s="13"/>
      <c r="K128" s="15"/>
      <c r="L128" s="16"/>
      <c r="M128" s="13"/>
      <c r="N128" s="13"/>
    </row>
    <row r="129" spans="1:14" x14ac:dyDescent="0.25">
      <c r="A129" s="13"/>
      <c r="B129" s="13"/>
      <c r="C129" s="13"/>
      <c r="D129" s="13"/>
      <c r="E129" s="13"/>
      <c r="F129" s="13"/>
      <c r="G129" s="14"/>
      <c r="H129" s="14"/>
      <c r="I129" s="13"/>
      <c r="J129" s="13"/>
      <c r="K129" s="15"/>
      <c r="L129" s="16"/>
      <c r="M129" s="13"/>
      <c r="N129" s="13"/>
    </row>
    <row r="130" spans="1:14" x14ac:dyDescent="0.25">
      <c r="A130" s="13"/>
      <c r="B130" s="13"/>
      <c r="C130" s="13"/>
      <c r="D130" s="13"/>
      <c r="E130" s="13"/>
      <c r="F130" s="13"/>
      <c r="G130" s="14"/>
      <c r="H130" s="14"/>
      <c r="I130" s="13"/>
      <c r="J130" s="13"/>
      <c r="K130" s="15"/>
      <c r="L130" s="16"/>
      <c r="M130" s="13"/>
      <c r="N130" s="13"/>
    </row>
    <row r="131" spans="1:14" x14ac:dyDescent="0.25">
      <c r="A131" s="13"/>
      <c r="B131" s="13"/>
      <c r="C131" s="13"/>
      <c r="D131" s="13"/>
      <c r="E131" s="13"/>
      <c r="F131" s="13"/>
      <c r="G131" s="14"/>
      <c r="H131" s="14"/>
      <c r="I131" s="13"/>
      <c r="J131" s="13"/>
      <c r="K131" s="15"/>
      <c r="L131" s="16"/>
      <c r="M131" s="13"/>
      <c r="N131" s="13"/>
    </row>
    <row r="132" spans="1:14" x14ac:dyDescent="0.25">
      <c r="A132" s="13"/>
      <c r="B132" s="13"/>
      <c r="C132" s="13"/>
      <c r="D132" s="13"/>
      <c r="E132" s="13"/>
      <c r="F132" s="13"/>
      <c r="G132" s="14"/>
      <c r="H132" s="14"/>
      <c r="I132" s="13"/>
      <c r="J132" s="13"/>
      <c r="K132" s="15"/>
      <c r="L132" s="16"/>
      <c r="M132" s="13"/>
      <c r="N132" s="13"/>
    </row>
    <row r="133" spans="1:14" x14ac:dyDescent="0.25">
      <c r="A133" s="13"/>
      <c r="B133" s="13"/>
      <c r="C133" s="13"/>
      <c r="D133" s="13"/>
      <c r="E133" s="13"/>
      <c r="F133" s="13"/>
      <c r="G133" s="14"/>
      <c r="H133" s="14"/>
      <c r="I133" s="13"/>
      <c r="J133" s="13"/>
      <c r="K133" s="15"/>
      <c r="L133" s="16"/>
      <c r="M133" s="13"/>
      <c r="N133" s="13"/>
    </row>
    <row r="134" spans="1:14" x14ac:dyDescent="0.25">
      <c r="A134" s="13"/>
      <c r="B134" s="13"/>
      <c r="C134" s="13"/>
      <c r="D134" s="13"/>
      <c r="E134" s="13"/>
      <c r="F134" s="13"/>
      <c r="G134" s="14"/>
      <c r="H134" s="14"/>
      <c r="I134" s="13"/>
      <c r="J134" s="13"/>
      <c r="K134" s="15"/>
      <c r="L134" s="16"/>
      <c r="M134" s="13"/>
      <c r="N134" s="13"/>
    </row>
    <row r="135" spans="1:14" x14ac:dyDescent="0.25">
      <c r="A135" s="13"/>
      <c r="B135" s="13"/>
      <c r="C135" s="13"/>
      <c r="D135" s="13"/>
      <c r="E135" s="13"/>
      <c r="F135" s="13"/>
      <c r="G135" s="14"/>
      <c r="H135" s="14"/>
      <c r="I135" s="13"/>
      <c r="J135" s="13"/>
      <c r="K135" s="15"/>
      <c r="L135" s="16"/>
      <c r="M135" s="13"/>
      <c r="N135" s="13"/>
    </row>
    <row r="136" spans="1:14" x14ac:dyDescent="0.25">
      <c r="A136" s="13"/>
      <c r="B136" s="13"/>
      <c r="C136" s="13"/>
      <c r="D136" s="13"/>
      <c r="E136" s="13"/>
      <c r="F136" s="13"/>
      <c r="G136" s="14"/>
      <c r="H136" s="14"/>
      <c r="I136" s="13"/>
      <c r="J136" s="13"/>
      <c r="K136" s="15"/>
      <c r="L136" s="16"/>
      <c r="M136" s="13"/>
      <c r="N136" s="13"/>
    </row>
    <row r="137" spans="1:14" x14ac:dyDescent="0.25">
      <c r="A137" s="13"/>
      <c r="B137" s="13"/>
      <c r="C137" s="13"/>
      <c r="D137" s="13"/>
      <c r="E137" s="13"/>
      <c r="F137" s="13"/>
      <c r="G137" s="14"/>
      <c r="H137" s="14"/>
      <c r="I137" s="13"/>
      <c r="J137" s="13"/>
      <c r="K137" s="15"/>
      <c r="L137" s="16"/>
      <c r="M137" s="13"/>
      <c r="N137" s="13"/>
    </row>
    <row r="138" spans="1:14" x14ac:dyDescent="0.25">
      <c r="A138" s="13"/>
      <c r="B138" s="13"/>
      <c r="C138" s="13"/>
      <c r="D138" s="13"/>
      <c r="E138" s="13"/>
      <c r="F138" s="13"/>
      <c r="G138" s="14"/>
      <c r="H138" s="14"/>
      <c r="I138" s="13"/>
      <c r="J138" s="13"/>
      <c r="K138" s="15"/>
      <c r="L138" s="16"/>
      <c r="M138" s="13"/>
      <c r="N138" s="13"/>
    </row>
    <row r="139" spans="1:14" x14ac:dyDescent="0.25">
      <c r="A139" s="13"/>
      <c r="B139" s="13"/>
      <c r="C139" s="13"/>
      <c r="D139" s="13"/>
      <c r="E139" s="13"/>
      <c r="F139" s="13"/>
      <c r="G139" s="14"/>
      <c r="H139" s="14"/>
      <c r="I139" s="13"/>
      <c r="J139" s="13"/>
      <c r="K139" s="15"/>
      <c r="L139" s="16"/>
      <c r="M139" s="13"/>
      <c r="N139" s="13"/>
    </row>
    <row r="140" spans="1:14" x14ac:dyDescent="0.25">
      <c r="A140" s="13"/>
      <c r="B140" s="13"/>
      <c r="C140" s="13"/>
      <c r="D140" s="13"/>
      <c r="E140" s="13"/>
      <c r="F140" s="13"/>
      <c r="G140" s="14"/>
      <c r="H140" s="14"/>
      <c r="I140" s="13"/>
      <c r="J140" s="13"/>
      <c r="K140" s="15"/>
      <c r="L140" s="16"/>
      <c r="M140" s="13"/>
      <c r="N140" s="13"/>
    </row>
    <row r="141" spans="1:14" x14ac:dyDescent="0.25">
      <c r="A141" s="13"/>
      <c r="B141" s="13"/>
      <c r="C141" s="13"/>
      <c r="D141" s="13"/>
      <c r="E141" s="13"/>
      <c r="F141" s="13"/>
      <c r="G141" s="14"/>
      <c r="H141" s="14"/>
      <c r="I141" s="13"/>
      <c r="J141" s="13"/>
      <c r="K141" s="15"/>
      <c r="L141" s="16"/>
      <c r="M141" s="13"/>
      <c r="N141" s="13"/>
    </row>
    <row r="142" spans="1:14" x14ac:dyDescent="0.25">
      <c r="A142" s="13"/>
      <c r="B142" s="13"/>
      <c r="C142" s="13"/>
      <c r="D142" s="13"/>
      <c r="E142" s="13"/>
      <c r="F142" s="13"/>
      <c r="G142" s="14"/>
      <c r="H142" s="14"/>
      <c r="I142" s="13"/>
      <c r="J142" s="13"/>
      <c r="K142" s="15"/>
      <c r="L142" s="16"/>
      <c r="M142" s="13"/>
      <c r="N142" s="13"/>
    </row>
    <row r="143" spans="1:14" x14ac:dyDescent="0.25">
      <c r="A143" s="13"/>
      <c r="B143" s="13"/>
      <c r="C143" s="13"/>
      <c r="D143" s="13"/>
      <c r="E143" s="13"/>
      <c r="F143" s="13"/>
      <c r="G143" s="14"/>
      <c r="H143" s="14"/>
      <c r="I143" s="13"/>
      <c r="J143" s="13"/>
      <c r="K143" s="15"/>
      <c r="L143" s="16"/>
      <c r="M143" s="13"/>
      <c r="N143" s="13"/>
    </row>
    <row r="144" spans="1:14" x14ac:dyDescent="0.25">
      <c r="A144" s="13"/>
      <c r="B144" s="13"/>
      <c r="C144" s="13"/>
      <c r="D144" s="13"/>
      <c r="E144" s="13"/>
      <c r="F144" s="13"/>
      <c r="G144" s="14"/>
      <c r="H144" s="14"/>
      <c r="I144" s="13"/>
      <c r="J144" s="13"/>
      <c r="K144" s="15"/>
      <c r="L144" s="16"/>
      <c r="M144" s="13"/>
      <c r="N144" s="13"/>
    </row>
    <row r="145" spans="1:14" x14ac:dyDescent="0.25">
      <c r="A145" s="13"/>
      <c r="B145" s="13"/>
      <c r="C145" s="13"/>
      <c r="D145" s="13"/>
      <c r="E145" s="13"/>
      <c r="F145" s="13"/>
      <c r="G145" s="14"/>
      <c r="H145" s="14"/>
      <c r="I145" s="13"/>
      <c r="J145" s="13"/>
      <c r="K145" s="15"/>
      <c r="L145" s="16"/>
      <c r="M145" s="13"/>
      <c r="N145" s="13"/>
    </row>
    <row r="146" spans="1:14" x14ac:dyDescent="0.25">
      <c r="A146" s="13"/>
      <c r="B146" s="13"/>
      <c r="C146" s="13"/>
      <c r="D146" s="13"/>
      <c r="E146" s="13"/>
      <c r="F146" s="13"/>
      <c r="G146" s="14"/>
      <c r="H146" s="14"/>
      <c r="I146" s="13"/>
      <c r="J146" s="13"/>
      <c r="K146" s="15"/>
      <c r="L146" s="16"/>
      <c r="M146" s="13"/>
      <c r="N146" s="13"/>
    </row>
    <row r="147" spans="1:14" x14ac:dyDescent="0.25">
      <c r="A147" s="13"/>
      <c r="B147" s="13"/>
      <c r="C147" s="13"/>
      <c r="D147" s="13"/>
      <c r="E147" s="13"/>
      <c r="F147" s="13"/>
      <c r="G147" s="14"/>
      <c r="H147" s="14"/>
      <c r="I147" s="13"/>
      <c r="J147" s="13"/>
      <c r="K147" s="15"/>
      <c r="L147" s="16"/>
      <c r="M147" s="13"/>
      <c r="N147" s="13"/>
    </row>
    <row r="148" spans="1:14" x14ac:dyDescent="0.25">
      <c r="A148" s="13"/>
      <c r="B148" s="13"/>
      <c r="C148" s="13"/>
      <c r="D148" s="13"/>
      <c r="E148" s="13"/>
      <c r="F148" s="13"/>
      <c r="G148" s="14"/>
      <c r="H148" s="14"/>
      <c r="I148" s="13"/>
      <c r="J148" s="13"/>
      <c r="K148" s="15"/>
      <c r="L148" s="16"/>
      <c r="M148" s="13"/>
      <c r="N148" s="13"/>
    </row>
    <row r="149" spans="1:14" x14ac:dyDescent="0.25">
      <c r="A149" s="13"/>
      <c r="B149" s="13"/>
      <c r="C149" s="13"/>
      <c r="D149" s="13"/>
      <c r="E149" s="13"/>
      <c r="F149" s="13"/>
      <c r="G149" s="14"/>
      <c r="H149" s="14"/>
      <c r="I149" s="13"/>
      <c r="J149" s="13"/>
      <c r="K149" s="15"/>
      <c r="L149" s="16"/>
      <c r="M149" s="13"/>
      <c r="N149" s="13"/>
    </row>
    <row r="150" spans="1:14" x14ac:dyDescent="0.25">
      <c r="A150" s="13"/>
      <c r="B150" s="13"/>
      <c r="C150" s="13"/>
      <c r="D150" s="13"/>
      <c r="E150" s="13"/>
      <c r="F150" s="13"/>
      <c r="G150" s="14"/>
      <c r="H150" s="14"/>
      <c r="I150" s="13"/>
      <c r="J150" s="13"/>
      <c r="K150" s="15"/>
      <c r="L150" s="16"/>
      <c r="M150" s="13"/>
      <c r="N150" s="13"/>
    </row>
    <row r="151" spans="1:14" x14ac:dyDescent="0.25">
      <c r="A151" s="13"/>
      <c r="B151" s="13"/>
      <c r="C151" s="13"/>
      <c r="D151" s="13"/>
      <c r="E151" s="13"/>
      <c r="F151" s="13"/>
      <c r="G151" s="14"/>
      <c r="H151" s="14"/>
      <c r="I151" s="13"/>
      <c r="J151" s="13"/>
      <c r="K151" s="15"/>
      <c r="L151" s="16"/>
      <c r="M151" s="13"/>
      <c r="N151" s="13"/>
    </row>
    <row r="152" spans="1:14" x14ac:dyDescent="0.25">
      <c r="A152" s="13"/>
      <c r="B152" s="13"/>
      <c r="C152" s="13"/>
      <c r="D152" s="13"/>
      <c r="E152" s="13"/>
      <c r="F152" s="13"/>
      <c r="G152" s="14"/>
      <c r="H152" s="14"/>
      <c r="I152" s="13"/>
      <c r="J152" s="13"/>
      <c r="K152" s="15"/>
      <c r="L152" s="16"/>
      <c r="M152" s="13"/>
      <c r="N152" s="13"/>
    </row>
    <row r="153" spans="1:14" x14ac:dyDescent="0.25">
      <c r="A153" s="13"/>
      <c r="B153" s="13"/>
      <c r="C153" s="13"/>
      <c r="D153" s="13"/>
      <c r="E153" s="13"/>
      <c r="F153" s="13"/>
      <c r="G153" s="14"/>
      <c r="H153" s="14"/>
      <c r="I153" s="13"/>
      <c r="J153" s="13"/>
      <c r="K153" s="15"/>
      <c r="L153" s="16"/>
      <c r="M153" s="13"/>
      <c r="N153" s="13"/>
    </row>
    <row r="154" spans="1:14" x14ac:dyDescent="0.25">
      <c r="A154" s="13"/>
      <c r="B154" s="13"/>
      <c r="C154" s="13"/>
      <c r="D154" s="13"/>
      <c r="E154" s="13"/>
      <c r="F154" s="13"/>
      <c r="G154" s="14"/>
      <c r="H154" s="14"/>
      <c r="I154" s="13"/>
      <c r="J154" s="13"/>
      <c r="K154" s="15"/>
      <c r="L154" s="16"/>
      <c r="M154" s="13"/>
      <c r="N154" s="13"/>
    </row>
    <row r="155" spans="1:14" x14ac:dyDescent="0.25">
      <c r="A155" s="13"/>
      <c r="B155" s="13"/>
      <c r="C155" s="13"/>
      <c r="D155" s="13"/>
      <c r="E155" s="13"/>
      <c r="F155" s="13"/>
      <c r="G155" s="14"/>
      <c r="H155" s="14"/>
      <c r="I155" s="13"/>
      <c r="J155" s="13"/>
      <c r="K155" s="15"/>
      <c r="L155" s="16"/>
      <c r="M155" s="13"/>
      <c r="N155" s="13"/>
    </row>
    <row r="156" spans="1:14" x14ac:dyDescent="0.25">
      <c r="A156" s="13"/>
      <c r="B156" s="13"/>
      <c r="C156" s="13"/>
      <c r="D156" s="13"/>
      <c r="E156" s="13"/>
      <c r="F156" s="13"/>
      <c r="G156" s="14"/>
      <c r="H156" s="14"/>
      <c r="I156" s="13"/>
      <c r="J156" s="13"/>
      <c r="K156" s="15"/>
      <c r="L156" s="16"/>
      <c r="M156" s="13"/>
      <c r="N156" s="13"/>
    </row>
    <row r="157" spans="1:14" x14ac:dyDescent="0.25">
      <c r="A157" s="13"/>
      <c r="B157" s="13"/>
      <c r="C157" s="13"/>
      <c r="D157" s="13"/>
      <c r="E157" s="13"/>
      <c r="F157" s="13"/>
      <c r="G157" s="14"/>
      <c r="H157" s="14"/>
      <c r="I157" s="13"/>
      <c r="J157" s="13"/>
      <c r="K157" s="15"/>
      <c r="L157" s="16"/>
      <c r="M157" s="13"/>
      <c r="N157" s="13"/>
    </row>
  </sheetData>
  <mergeCells count="15">
    <mergeCell ref="A1:N1"/>
    <mergeCell ref="N2:N3"/>
    <mergeCell ref="A2:A3"/>
    <mergeCell ref="B2:B3"/>
    <mergeCell ref="C2:C3"/>
    <mergeCell ref="D2:D3"/>
    <mergeCell ref="E2:E3"/>
    <mergeCell ref="F2:F3"/>
    <mergeCell ref="G2:G3"/>
    <mergeCell ref="H2:H3"/>
    <mergeCell ref="I2:I3"/>
    <mergeCell ref="J2:J3"/>
    <mergeCell ref="K2:K3"/>
    <mergeCell ref="L2:L3"/>
    <mergeCell ref="M2:M3"/>
  </mergeCells>
  <pageMargins left="0.51180555555555596" right="0.51180555555555596" top="0.78749999999999998" bottom="0.78749999999999998"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172</TotalTime>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ssucin</dc:creator>
  <dc:description/>
  <cp:lastModifiedBy>ssucin</cp:lastModifiedBy>
  <cp:revision>13</cp:revision>
  <dcterms:created xsi:type="dcterms:W3CDTF">2024-08-15T15:47:38Z</dcterms:created>
  <dcterms:modified xsi:type="dcterms:W3CDTF">2024-10-24T15:41:44Z</dcterms:modified>
  <dc:language>pt-BR</dc:language>
</cp:coreProperties>
</file>